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Z:\Benefits\Forms &amp; Docs\Percentage Rates\"/>
    </mc:Choice>
  </mc:AlternateContent>
  <xr:revisionPtr revIDLastSave="0" documentId="13_ncr:1_{F0C7B8C9-3DB7-439B-9421-589909BC0CF2}" xr6:coauthVersionLast="47" xr6:coauthVersionMax="47" xr10:uidLastSave="{00000000-0000-0000-0000-000000000000}"/>
  <bookViews>
    <workbookView xWindow="-28920" yWindow="-120" windowWidth="29040" windowHeight="15840" activeTab="15" xr2:uid="{00000000-000D-0000-FFFF-FFFF00000000}"/>
  </bookViews>
  <sheets>
    <sheet name="4%" sheetId="2" r:id="rId1"/>
    <sheet name="5%" sheetId="3" r:id="rId2"/>
    <sheet name="7%" sheetId="4" r:id="rId3"/>
    <sheet name="10%" sheetId="5" r:id="rId4"/>
    <sheet name="12%" sheetId="6" r:id="rId5"/>
    <sheet name="16%" sheetId="7" r:id="rId6"/>
    <sheet name="17%" sheetId="8" r:id="rId7"/>
    <sheet name="20%" sheetId="9" r:id="rId8"/>
    <sheet name="25%" sheetId="10" r:id="rId9"/>
    <sheet name="30%" sheetId="11" r:id="rId10"/>
    <sheet name="34%" sheetId="12" r:id="rId11"/>
    <sheet name="35%" sheetId="13" r:id="rId12"/>
    <sheet name="40%" sheetId="14" r:id="rId13"/>
    <sheet name="42%" sheetId="15" r:id="rId14"/>
    <sheet name="50%" sheetId="16" r:id="rId15"/>
    <sheet name="Full Sheet" sheetId="1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9" i="15" l="1"/>
  <c r="G18" i="1" l="1"/>
  <c r="G26" i="16" s="1"/>
  <c r="C26" i="16"/>
  <c r="C53" i="16" l="1"/>
  <c r="C52" i="16"/>
  <c r="C51" i="16"/>
  <c r="C50" i="16"/>
  <c r="C49" i="16"/>
  <c r="C48" i="16"/>
  <c r="C45" i="16"/>
  <c r="C44" i="16"/>
  <c r="C43" i="16"/>
  <c r="C42" i="16"/>
  <c r="C41" i="16"/>
  <c r="C40" i="16"/>
  <c r="C37" i="16"/>
  <c r="C36" i="16"/>
  <c r="C35" i="16"/>
  <c r="C34" i="16"/>
  <c r="C33" i="16"/>
  <c r="C32" i="16"/>
  <c r="C29" i="16"/>
  <c r="C28" i="16"/>
  <c r="C27" i="16"/>
  <c r="C25" i="16"/>
  <c r="C24" i="16"/>
  <c r="C21" i="16"/>
  <c r="C20" i="16"/>
  <c r="C19" i="16"/>
  <c r="C18" i="16"/>
  <c r="C17" i="16"/>
  <c r="C16" i="16"/>
  <c r="C13" i="16"/>
  <c r="C12" i="16"/>
  <c r="K9" i="16"/>
  <c r="C9" i="16"/>
  <c r="K8" i="16"/>
  <c r="C8" i="16"/>
  <c r="L7" i="16"/>
  <c r="K7" i="16"/>
  <c r="C7" i="16"/>
  <c r="K6" i="16"/>
  <c r="C6" i="16"/>
  <c r="K5" i="16"/>
  <c r="C5" i="16"/>
  <c r="L4" i="16"/>
  <c r="K4" i="16"/>
  <c r="C4" i="16"/>
  <c r="C53" i="15"/>
  <c r="C52" i="15"/>
  <c r="C51" i="15"/>
  <c r="C50" i="15"/>
  <c r="C48" i="15"/>
  <c r="C45" i="15"/>
  <c r="C44" i="15"/>
  <c r="C43" i="15"/>
  <c r="C42" i="15"/>
  <c r="C41" i="15"/>
  <c r="C40" i="15"/>
  <c r="C37" i="15"/>
  <c r="C36" i="15"/>
  <c r="C35" i="15"/>
  <c r="C34" i="15"/>
  <c r="C33" i="15"/>
  <c r="C32" i="15"/>
  <c r="C29" i="15"/>
  <c r="C28" i="15"/>
  <c r="C27" i="15"/>
  <c r="C26" i="15"/>
  <c r="C25" i="15"/>
  <c r="C24" i="15"/>
  <c r="C21" i="15"/>
  <c r="C20" i="15"/>
  <c r="C19" i="15"/>
  <c r="C18" i="15"/>
  <c r="C17" i="15"/>
  <c r="C16" i="15"/>
  <c r="C13" i="15"/>
  <c r="C12" i="15"/>
  <c r="K9" i="15"/>
  <c r="C9" i="15"/>
  <c r="K8" i="15"/>
  <c r="C8" i="15"/>
  <c r="L7" i="15"/>
  <c r="K7" i="15"/>
  <c r="C7" i="15"/>
  <c r="K6" i="15"/>
  <c r="C6" i="15"/>
  <c r="K5" i="15"/>
  <c r="C5" i="15"/>
  <c r="L4" i="15"/>
  <c r="K4" i="15"/>
  <c r="C4" i="15"/>
  <c r="C53" i="14"/>
  <c r="C52" i="14"/>
  <c r="C51" i="14"/>
  <c r="C50" i="14"/>
  <c r="C49" i="14"/>
  <c r="C48" i="14"/>
  <c r="C45" i="14"/>
  <c r="C44" i="14"/>
  <c r="C43" i="14"/>
  <c r="C42" i="14"/>
  <c r="C41" i="14"/>
  <c r="C40" i="14"/>
  <c r="C37" i="14"/>
  <c r="C36" i="14"/>
  <c r="C35" i="14"/>
  <c r="C34" i="14"/>
  <c r="C33" i="14"/>
  <c r="C32" i="14"/>
  <c r="C29" i="14"/>
  <c r="C28" i="14"/>
  <c r="C27" i="14"/>
  <c r="C26" i="14"/>
  <c r="C25" i="14"/>
  <c r="C24" i="14"/>
  <c r="C21" i="14"/>
  <c r="C20" i="14"/>
  <c r="C19" i="14"/>
  <c r="C18" i="14"/>
  <c r="C17" i="14"/>
  <c r="C16" i="14"/>
  <c r="C13" i="14"/>
  <c r="C12" i="14"/>
  <c r="K9" i="14"/>
  <c r="C9" i="14"/>
  <c r="K8" i="14"/>
  <c r="C8" i="14"/>
  <c r="L7" i="14"/>
  <c r="K7" i="14"/>
  <c r="C7" i="14"/>
  <c r="K6" i="14"/>
  <c r="C6" i="14"/>
  <c r="K5" i="14"/>
  <c r="C5" i="14"/>
  <c r="L4" i="14"/>
  <c r="K4" i="14"/>
  <c r="C4" i="14"/>
  <c r="C53" i="13"/>
  <c r="C52" i="13"/>
  <c r="C51" i="13"/>
  <c r="C50" i="13"/>
  <c r="C49" i="13"/>
  <c r="C48" i="13"/>
  <c r="C45" i="13"/>
  <c r="C44" i="13"/>
  <c r="C43" i="13"/>
  <c r="C42" i="13"/>
  <c r="C41" i="13"/>
  <c r="C40" i="13"/>
  <c r="C37" i="13"/>
  <c r="C36" i="13"/>
  <c r="C35" i="13"/>
  <c r="C34" i="13"/>
  <c r="C33" i="13"/>
  <c r="C32" i="13"/>
  <c r="C29" i="13"/>
  <c r="C28" i="13"/>
  <c r="C27" i="13"/>
  <c r="C26" i="13"/>
  <c r="C25" i="13"/>
  <c r="C24" i="13"/>
  <c r="C21" i="13"/>
  <c r="C20" i="13"/>
  <c r="C19" i="13"/>
  <c r="C18" i="13"/>
  <c r="C17" i="13"/>
  <c r="C16" i="13"/>
  <c r="C13" i="13"/>
  <c r="C12" i="13"/>
  <c r="K9" i="13"/>
  <c r="C9" i="13"/>
  <c r="K8" i="13"/>
  <c r="C8" i="13"/>
  <c r="L7" i="13"/>
  <c r="K7" i="13"/>
  <c r="C7" i="13"/>
  <c r="K6" i="13"/>
  <c r="C6" i="13"/>
  <c r="K5" i="13"/>
  <c r="C5" i="13"/>
  <c r="L4" i="13"/>
  <c r="K4" i="13"/>
  <c r="C4" i="13"/>
  <c r="C53" i="12"/>
  <c r="C52" i="12"/>
  <c r="C51" i="12"/>
  <c r="C50" i="12"/>
  <c r="C49" i="12"/>
  <c r="C48" i="12"/>
  <c r="C45" i="12"/>
  <c r="C44" i="12"/>
  <c r="C43" i="12"/>
  <c r="C42" i="12"/>
  <c r="C41" i="12"/>
  <c r="C40" i="12"/>
  <c r="C37" i="12"/>
  <c r="C36" i="12"/>
  <c r="C35" i="12"/>
  <c r="C34" i="12"/>
  <c r="C33" i="12"/>
  <c r="C32" i="12"/>
  <c r="C29" i="12"/>
  <c r="C28" i="12"/>
  <c r="C27" i="12"/>
  <c r="C26" i="12"/>
  <c r="C25" i="12"/>
  <c r="C24" i="12"/>
  <c r="C21" i="12"/>
  <c r="C20" i="12"/>
  <c r="C19" i="12"/>
  <c r="C18" i="12"/>
  <c r="C17" i="12"/>
  <c r="C16" i="12"/>
  <c r="C13" i="12"/>
  <c r="C12" i="12"/>
  <c r="K9" i="12"/>
  <c r="C9" i="12"/>
  <c r="K8" i="12"/>
  <c r="C8" i="12"/>
  <c r="L7" i="12"/>
  <c r="K7" i="12"/>
  <c r="C7" i="12"/>
  <c r="K6" i="12"/>
  <c r="C6" i="12"/>
  <c r="K5" i="12"/>
  <c r="C5" i="12"/>
  <c r="L4" i="12"/>
  <c r="K4" i="12"/>
  <c r="C4" i="12"/>
  <c r="C53" i="11"/>
  <c r="C52" i="11"/>
  <c r="C51" i="11"/>
  <c r="C50" i="11"/>
  <c r="C49" i="11"/>
  <c r="C48" i="11"/>
  <c r="C45" i="11"/>
  <c r="C44" i="11"/>
  <c r="C43" i="11"/>
  <c r="C42" i="11"/>
  <c r="C41" i="11"/>
  <c r="C40" i="11"/>
  <c r="C37" i="11"/>
  <c r="C36" i="11"/>
  <c r="C35" i="11"/>
  <c r="C34" i="11"/>
  <c r="C33" i="11"/>
  <c r="C32" i="11"/>
  <c r="C29" i="11"/>
  <c r="C28" i="11"/>
  <c r="C27" i="11"/>
  <c r="C26" i="11"/>
  <c r="C25" i="11"/>
  <c r="C24" i="11"/>
  <c r="C21" i="11"/>
  <c r="C20" i="11"/>
  <c r="C19" i="11"/>
  <c r="C18" i="11"/>
  <c r="C17" i="11"/>
  <c r="C16" i="11"/>
  <c r="C13" i="11"/>
  <c r="C12" i="11"/>
  <c r="K9" i="11"/>
  <c r="C9" i="11"/>
  <c r="K8" i="11"/>
  <c r="C8" i="11"/>
  <c r="L7" i="11"/>
  <c r="K7" i="11"/>
  <c r="C7" i="11"/>
  <c r="K6" i="11"/>
  <c r="C6" i="11"/>
  <c r="K5" i="11"/>
  <c r="C5" i="11"/>
  <c r="L4" i="11"/>
  <c r="K4" i="11"/>
  <c r="C4" i="11"/>
  <c r="C53" i="10"/>
  <c r="C52" i="10"/>
  <c r="C51" i="10"/>
  <c r="C50" i="10"/>
  <c r="C49" i="10"/>
  <c r="C48" i="10"/>
  <c r="C45" i="10"/>
  <c r="C44" i="10"/>
  <c r="C43" i="10"/>
  <c r="C42" i="10"/>
  <c r="C41" i="10"/>
  <c r="C40" i="10"/>
  <c r="C37" i="10"/>
  <c r="C36" i="10"/>
  <c r="C35" i="10"/>
  <c r="C34" i="10"/>
  <c r="C33" i="10"/>
  <c r="C32" i="10"/>
  <c r="C29" i="10"/>
  <c r="C28" i="10"/>
  <c r="C27" i="10"/>
  <c r="C26" i="10"/>
  <c r="C25" i="10"/>
  <c r="C24" i="10"/>
  <c r="C21" i="10"/>
  <c r="C20" i="10"/>
  <c r="C19" i="10"/>
  <c r="C18" i="10"/>
  <c r="C17" i="10"/>
  <c r="C16" i="10"/>
  <c r="C13" i="10"/>
  <c r="C12" i="10"/>
  <c r="K9" i="10"/>
  <c r="C9" i="10"/>
  <c r="K8" i="10"/>
  <c r="C8" i="10"/>
  <c r="L7" i="10"/>
  <c r="K7" i="10"/>
  <c r="C7" i="10"/>
  <c r="K6" i="10"/>
  <c r="C6" i="10"/>
  <c r="K5" i="10"/>
  <c r="C5" i="10"/>
  <c r="L4" i="10"/>
  <c r="K4" i="10"/>
  <c r="C4" i="10"/>
  <c r="C53" i="9"/>
  <c r="C52" i="9"/>
  <c r="C51" i="9"/>
  <c r="C50" i="9"/>
  <c r="C49" i="9"/>
  <c r="C48" i="9"/>
  <c r="C45" i="9"/>
  <c r="C44" i="9"/>
  <c r="C43" i="9"/>
  <c r="C42" i="9"/>
  <c r="C41" i="9"/>
  <c r="C40" i="9"/>
  <c r="C37" i="9"/>
  <c r="C36" i="9"/>
  <c r="C35" i="9"/>
  <c r="C34" i="9"/>
  <c r="C33" i="9"/>
  <c r="C32" i="9"/>
  <c r="C29" i="9"/>
  <c r="C28" i="9"/>
  <c r="C27" i="9"/>
  <c r="C26" i="9"/>
  <c r="C25" i="9"/>
  <c r="C24" i="9"/>
  <c r="C21" i="9"/>
  <c r="C20" i="9"/>
  <c r="C19" i="9"/>
  <c r="C18" i="9"/>
  <c r="C17" i="9"/>
  <c r="C16" i="9"/>
  <c r="C13" i="9"/>
  <c r="C12" i="9"/>
  <c r="K9" i="9"/>
  <c r="C9" i="9"/>
  <c r="K8" i="9"/>
  <c r="C8" i="9"/>
  <c r="L7" i="9"/>
  <c r="K7" i="9"/>
  <c r="C7" i="9"/>
  <c r="K6" i="9"/>
  <c r="C6" i="9"/>
  <c r="K5" i="9"/>
  <c r="C5" i="9"/>
  <c r="L4" i="9"/>
  <c r="K4" i="9"/>
  <c r="C4" i="9"/>
  <c r="C53" i="8"/>
  <c r="C52" i="8"/>
  <c r="C51" i="8"/>
  <c r="C50" i="8"/>
  <c r="C49" i="8"/>
  <c r="C48" i="8"/>
  <c r="C45" i="8"/>
  <c r="C44" i="8"/>
  <c r="C43" i="8"/>
  <c r="C42" i="8"/>
  <c r="C41" i="8"/>
  <c r="C40" i="8"/>
  <c r="C37" i="8"/>
  <c r="C36" i="8"/>
  <c r="C35" i="8"/>
  <c r="C34" i="8"/>
  <c r="C33" i="8"/>
  <c r="C32" i="8"/>
  <c r="C29" i="8"/>
  <c r="C28" i="8"/>
  <c r="C27" i="8"/>
  <c r="C26" i="8"/>
  <c r="C25" i="8"/>
  <c r="C24" i="8"/>
  <c r="C21" i="8"/>
  <c r="C20" i="8"/>
  <c r="C19" i="8"/>
  <c r="C18" i="8"/>
  <c r="C17" i="8"/>
  <c r="C16" i="8"/>
  <c r="C13" i="8"/>
  <c r="C12" i="8"/>
  <c r="K9" i="8"/>
  <c r="C9" i="8"/>
  <c r="K8" i="8"/>
  <c r="C8" i="8"/>
  <c r="L7" i="8"/>
  <c r="K7" i="8"/>
  <c r="C7" i="8"/>
  <c r="K6" i="8"/>
  <c r="C6" i="8"/>
  <c r="K5" i="8"/>
  <c r="C5" i="8"/>
  <c r="L4" i="8"/>
  <c r="K4" i="8"/>
  <c r="C4" i="8"/>
  <c r="C53" i="7"/>
  <c r="C52" i="7"/>
  <c r="C51" i="7"/>
  <c r="C50" i="7"/>
  <c r="C49" i="7"/>
  <c r="C48" i="7"/>
  <c r="C45" i="7"/>
  <c r="C44" i="7"/>
  <c r="C43" i="7"/>
  <c r="C42" i="7"/>
  <c r="C41" i="7"/>
  <c r="C40" i="7"/>
  <c r="C37" i="7"/>
  <c r="C36" i="7"/>
  <c r="C35" i="7"/>
  <c r="C34" i="7"/>
  <c r="C33" i="7"/>
  <c r="C32" i="7"/>
  <c r="C29" i="7"/>
  <c r="C28" i="7"/>
  <c r="C27" i="7"/>
  <c r="C26" i="7"/>
  <c r="C25" i="7"/>
  <c r="C24" i="7"/>
  <c r="C21" i="7"/>
  <c r="C20" i="7"/>
  <c r="C19" i="7"/>
  <c r="C18" i="7"/>
  <c r="C17" i="7"/>
  <c r="C16" i="7"/>
  <c r="C13" i="7"/>
  <c r="C12" i="7"/>
  <c r="K9" i="7"/>
  <c r="C9" i="7"/>
  <c r="K8" i="7"/>
  <c r="C8" i="7"/>
  <c r="L7" i="7"/>
  <c r="K7" i="7"/>
  <c r="C7" i="7"/>
  <c r="K6" i="7"/>
  <c r="C6" i="7"/>
  <c r="K5" i="7"/>
  <c r="C5" i="7"/>
  <c r="L4" i="7"/>
  <c r="K4" i="7"/>
  <c r="C4" i="7"/>
  <c r="C53" i="6"/>
  <c r="C52" i="6"/>
  <c r="C51" i="6"/>
  <c r="C50" i="6"/>
  <c r="C49" i="6"/>
  <c r="C48" i="6"/>
  <c r="C45" i="6"/>
  <c r="C44" i="6"/>
  <c r="C43" i="6"/>
  <c r="C42" i="6"/>
  <c r="C41" i="6"/>
  <c r="C40" i="6"/>
  <c r="C37" i="6"/>
  <c r="C36" i="6"/>
  <c r="C35" i="6"/>
  <c r="C34" i="6"/>
  <c r="C33" i="6"/>
  <c r="C32" i="6"/>
  <c r="C29" i="6"/>
  <c r="C28" i="6"/>
  <c r="C27" i="6"/>
  <c r="C26" i="6"/>
  <c r="C25" i="6"/>
  <c r="C24" i="6"/>
  <c r="C21" i="6"/>
  <c r="C20" i="6"/>
  <c r="C19" i="6"/>
  <c r="C18" i="6"/>
  <c r="C17" i="6"/>
  <c r="C16" i="6"/>
  <c r="C13" i="6"/>
  <c r="C12" i="6"/>
  <c r="K9" i="6"/>
  <c r="C9" i="6"/>
  <c r="K8" i="6"/>
  <c r="C8" i="6"/>
  <c r="L7" i="6"/>
  <c r="K7" i="6"/>
  <c r="C7" i="6"/>
  <c r="K6" i="6"/>
  <c r="C6" i="6"/>
  <c r="K5" i="6"/>
  <c r="C5" i="6"/>
  <c r="L4" i="6"/>
  <c r="K4" i="6"/>
  <c r="C4" i="6"/>
  <c r="C53" i="5"/>
  <c r="C52" i="5"/>
  <c r="C51" i="5"/>
  <c r="C50" i="5"/>
  <c r="C49" i="5"/>
  <c r="C48" i="5"/>
  <c r="C45" i="5"/>
  <c r="C44" i="5"/>
  <c r="C43" i="5"/>
  <c r="C42" i="5"/>
  <c r="C41" i="5"/>
  <c r="C40" i="5"/>
  <c r="C37" i="5"/>
  <c r="C36" i="5"/>
  <c r="C35" i="5"/>
  <c r="C34" i="5"/>
  <c r="C33" i="5"/>
  <c r="C32" i="5"/>
  <c r="C29" i="5"/>
  <c r="C28" i="5"/>
  <c r="C27" i="5"/>
  <c r="C26" i="5"/>
  <c r="C25" i="5"/>
  <c r="C24" i="5"/>
  <c r="C21" i="5"/>
  <c r="C20" i="5"/>
  <c r="C19" i="5"/>
  <c r="C18" i="5"/>
  <c r="C17" i="5"/>
  <c r="C16" i="5"/>
  <c r="C13" i="5"/>
  <c r="C12" i="5"/>
  <c r="K9" i="5"/>
  <c r="C9" i="5"/>
  <c r="K8" i="5"/>
  <c r="C8" i="5"/>
  <c r="L7" i="5"/>
  <c r="K7" i="5"/>
  <c r="C7" i="5"/>
  <c r="K6" i="5"/>
  <c r="C6" i="5"/>
  <c r="K5" i="5"/>
  <c r="C5" i="5"/>
  <c r="L4" i="5"/>
  <c r="K4" i="5"/>
  <c r="C4" i="5"/>
  <c r="C53" i="4"/>
  <c r="C52" i="4"/>
  <c r="C51" i="4"/>
  <c r="C50" i="4"/>
  <c r="C49" i="4"/>
  <c r="C48" i="4"/>
  <c r="C45" i="4"/>
  <c r="C44" i="4"/>
  <c r="C43" i="4"/>
  <c r="C42" i="4"/>
  <c r="C41" i="4"/>
  <c r="C40" i="4"/>
  <c r="C37" i="4"/>
  <c r="C36" i="4"/>
  <c r="C35" i="4"/>
  <c r="C34" i="4"/>
  <c r="C33" i="4"/>
  <c r="C32" i="4"/>
  <c r="C29" i="4"/>
  <c r="C28" i="4"/>
  <c r="C27" i="4"/>
  <c r="C26" i="4"/>
  <c r="C25" i="4"/>
  <c r="C24" i="4"/>
  <c r="C21" i="4"/>
  <c r="C20" i="4"/>
  <c r="C19" i="4"/>
  <c r="C18" i="4"/>
  <c r="C17" i="4"/>
  <c r="C16" i="4"/>
  <c r="C13" i="4"/>
  <c r="C12" i="4"/>
  <c r="K9" i="4"/>
  <c r="C9" i="4"/>
  <c r="K8" i="4"/>
  <c r="C8" i="4"/>
  <c r="L7" i="4"/>
  <c r="K7" i="4"/>
  <c r="C7" i="4"/>
  <c r="K6" i="4"/>
  <c r="C6" i="4"/>
  <c r="K5" i="4"/>
  <c r="C5" i="4"/>
  <c r="L4" i="4"/>
  <c r="K4" i="4"/>
  <c r="C4" i="4"/>
  <c r="C53" i="3"/>
  <c r="C52" i="3"/>
  <c r="C51" i="3"/>
  <c r="C50" i="3"/>
  <c r="C49" i="3"/>
  <c r="C48" i="3"/>
  <c r="C45" i="3"/>
  <c r="C44" i="3"/>
  <c r="C43" i="3"/>
  <c r="C42" i="3"/>
  <c r="C41" i="3"/>
  <c r="C40" i="3"/>
  <c r="C37" i="3"/>
  <c r="C36" i="3"/>
  <c r="C35" i="3"/>
  <c r="C34" i="3"/>
  <c r="C33" i="3"/>
  <c r="C32" i="3"/>
  <c r="C29" i="3"/>
  <c r="C28" i="3"/>
  <c r="C27" i="3"/>
  <c r="C26" i="3"/>
  <c r="C25" i="3"/>
  <c r="C24" i="3"/>
  <c r="C21" i="3"/>
  <c r="C20" i="3"/>
  <c r="C19" i="3"/>
  <c r="C18" i="3"/>
  <c r="C17" i="3"/>
  <c r="C16" i="3"/>
  <c r="C13" i="3"/>
  <c r="C12" i="3"/>
  <c r="K9" i="3"/>
  <c r="C9" i="3"/>
  <c r="K8" i="3"/>
  <c r="C8" i="3"/>
  <c r="L7" i="3"/>
  <c r="K7" i="3"/>
  <c r="C7" i="3"/>
  <c r="K6" i="3"/>
  <c r="C6" i="3"/>
  <c r="K5" i="3"/>
  <c r="C5" i="3"/>
  <c r="L4" i="3"/>
  <c r="K4" i="3"/>
  <c r="C4" i="3"/>
  <c r="L7" i="2"/>
  <c r="L4" i="2"/>
  <c r="K6" i="2"/>
  <c r="K8" i="2"/>
  <c r="K9" i="2"/>
  <c r="K7" i="2"/>
  <c r="K5" i="2"/>
  <c r="K4" i="2"/>
  <c r="C52" i="2" l="1"/>
  <c r="C53" i="2"/>
  <c r="C51" i="2"/>
  <c r="C44" i="2"/>
  <c r="C45" i="2"/>
  <c r="C43" i="2"/>
  <c r="C36" i="2"/>
  <c r="C37" i="2"/>
  <c r="C35" i="2"/>
  <c r="C29" i="2"/>
  <c r="C28" i="2"/>
  <c r="C27" i="2"/>
  <c r="C49" i="2"/>
  <c r="C48" i="2"/>
  <c r="C41" i="2"/>
  <c r="C40" i="2"/>
  <c r="C34" i="2"/>
  <c r="C33" i="2"/>
  <c r="C32" i="2"/>
  <c r="C24" i="2"/>
  <c r="C25" i="2"/>
  <c r="C26" i="2"/>
  <c r="C42" i="2"/>
  <c r="C50" i="2"/>
  <c r="C20" i="2"/>
  <c r="C21" i="2"/>
  <c r="C19" i="2"/>
  <c r="C18" i="2"/>
  <c r="C17" i="2"/>
  <c r="C5" i="2"/>
  <c r="C16" i="2" l="1"/>
  <c r="C6" i="2" l="1"/>
  <c r="C13" i="2"/>
  <c r="C12" i="2"/>
  <c r="C8" i="2"/>
  <c r="C9" i="2"/>
  <c r="C7" i="2"/>
  <c r="C4" i="2"/>
  <c r="C57" i="1"/>
  <c r="C913" i="1"/>
  <c r="C912" i="1"/>
  <c r="C911" i="1"/>
  <c r="C908" i="1"/>
  <c r="C905" i="1"/>
  <c r="C904" i="1"/>
  <c r="C903" i="1"/>
  <c r="C900" i="1"/>
  <c r="C897" i="1"/>
  <c r="C896" i="1"/>
  <c r="C895" i="1"/>
  <c r="C892" i="1"/>
  <c r="C889" i="1"/>
  <c r="C888" i="1"/>
  <c r="C887" i="1"/>
  <c r="C884" i="1"/>
  <c r="C881" i="1"/>
  <c r="C880" i="1"/>
  <c r="C879" i="1"/>
  <c r="C878" i="1"/>
  <c r="C876" i="1"/>
  <c r="C873" i="1"/>
  <c r="C872" i="1"/>
  <c r="C869" i="1"/>
  <c r="C868" i="1"/>
  <c r="C867" i="1"/>
  <c r="C864" i="1"/>
  <c r="C859" i="1"/>
  <c r="C858" i="1"/>
  <c r="C857" i="1"/>
  <c r="C854" i="1"/>
  <c r="C851" i="1"/>
  <c r="C850" i="1"/>
  <c r="C849" i="1"/>
  <c r="C846" i="1"/>
  <c r="C843" i="1"/>
  <c r="C842" i="1"/>
  <c r="C841" i="1"/>
  <c r="C838" i="1"/>
  <c r="C835" i="1"/>
  <c r="C834" i="1"/>
  <c r="C833" i="1"/>
  <c r="C830" i="1"/>
  <c r="C827" i="1"/>
  <c r="C826" i="1"/>
  <c r="C825" i="1"/>
  <c r="C822" i="1"/>
  <c r="C819" i="1"/>
  <c r="C818" i="1"/>
  <c r="C815" i="1"/>
  <c r="C814" i="1"/>
  <c r="C813" i="1"/>
  <c r="C810" i="1"/>
  <c r="C805" i="1"/>
  <c r="C804" i="1"/>
  <c r="C803" i="1"/>
  <c r="C800" i="1"/>
  <c r="C797" i="1"/>
  <c r="C796" i="1"/>
  <c r="C795" i="1"/>
  <c r="C792" i="1"/>
  <c r="C789" i="1"/>
  <c r="C788" i="1"/>
  <c r="C787" i="1"/>
  <c r="C784" i="1"/>
  <c r="C781" i="1"/>
  <c r="C780" i="1"/>
  <c r="C779" i="1"/>
  <c r="C776" i="1"/>
  <c r="C773" i="1"/>
  <c r="C772" i="1"/>
  <c r="C771" i="1"/>
  <c r="C768" i="1"/>
  <c r="C765" i="1"/>
  <c r="C764" i="1"/>
  <c r="C761" i="1"/>
  <c r="C760" i="1"/>
  <c r="C759" i="1"/>
  <c r="C756" i="1"/>
  <c r="C751" i="1"/>
  <c r="C750" i="1"/>
  <c r="C749" i="1"/>
  <c r="C746" i="1"/>
  <c r="C743" i="1"/>
  <c r="C742" i="1"/>
  <c r="C741" i="1"/>
  <c r="C738" i="1"/>
  <c r="C735" i="1"/>
  <c r="C734" i="1"/>
  <c r="C733" i="1"/>
  <c r="C730" i="1"/>
  <c r="C727" i="1"/>
  <c r="C726" i="1"/>
  <c r="C725" i="1"/>
  <c r="C723" i="1"/>
  <c r="C722" i="1"/>
  <c r="C719" i="1"/>
  <c r="C718" i="1"/>
  <c r="C717" i="1"/>
  <c r="C714" i="1"/>
  <c r="C711" i="1"/>
  <c r="C710" i="1"/>
  <c r="C707" i="1"/>
  <c r="C706" i="1"/>
  <c r="C705" i="1"/>
  <c r="M702" i="1"/>
  <c r="C702" i="1"/>
  <c r="C697" i="1"/>
  <c r="C696" i="1"/>
  <c r="C695" i="1"/>
  <c r="C692" i="1"/>
  <c r="C689" i="1"/>
  <c r="C688" i="1"/>
  <c r="C687" i="1"/>
  <c r="C684" i="1"/>
  <c r="C681" i="1"/>
  <c r="C680" i="1"/>
  <c r="C679" i="1"/>
  <c r="C676" i="1"/>
  <c r="C673" i="1"/>
  <c r="C672" i="1"/>
  <c r="C671" i="1"/>
  <c r="C668" i="1"/>
  <c r="C665" i="1"/>
  <c r="C664" i="1"/>
  <c r="C663" i="1"/>
  <c r="C660" i="1"/>
  <c r="C657" i="1"/>
  <c r="C656" i="1"/>
  <c r="C653" i="1"/>
  <c r="C652" i="1"/>
  <c r="C651" i="1"/>
  <c r="C648" i="1"/>
  <c r="C643" i="1"/>
  <c r="C642" i="1"/>
  <c r="C641" i="1"/>
  <c r="C638" i="1"/>
  <c r="C635" i="1"/>
  <c r="C634" i="1"/>
  <c r="C633" i="1"/>
  <c r="C630" i="1"/>
  <c r="C627" i="1"/>
  <c r="C626" i="1"/>
  <c r="C625" i="1"/>
  <c r="C622" i="1"/>
  <c r="C619" i="1"/>
  <c r="C618" i="1"/>
  <c r="C617" i="1"/>
  <c r="C614" i="1"/>
  <c r="C611" i="1"/>
  <c r="C610" i="1"/>
  <c r="C609" i="1"/>
  <c r="C606" i="1"/>
  <c r="C603" i="1"/>
  <c r="C602" i="1"/>
  <c r="C599" i="1"/>
  <c r="C598" i="1"/>
  <c r="C597" i="1"/>
  <c r="C594" i="1"/>
  <c r="C589" i="1"/>
  <c r="C588" i="1"/>
  <c r="C587" i="1"/>
  <c r="C585" i="1"/>
  <c r="C584" i="1"/>
  <c r="C581" i="1"/>
  <c r="C580" i="1"/>
  <c r="C579" i="1"/>
  <c r="C576" i="1"/>
  <c r="C573" i="1"/>
  <c r="C572" i="1"/>
  <c r="C571" i="1"/>
  <c r="C568" i="1"/>
  <c r="C565" i="1"/>
  <c r="C564" i="1"/>
  <c r="C563" i="1"/>
  <c r="C560" i="1"/>
  <c r="C557" i="1"/>
  <c r="C556" i="1"/>
  <c r="C555" i="1"/>
  <c r="C552" i="1"/>
  <c r="C549" i="1"/>
  <c r="C548" i="1"/>
  <c r="C545" i="1"/>
  <c r="C544" i="1"/>
  <c r="C543" i="1"/>
  <c r="C540" i="1"/>
  <c r="C535" i="1"/>
  <c r="C534" i="1"/>
  <c r="C533" i="1"/>
  <c r="C530" i="1"/>
  <c r="C527" i="1"/>
  <c r="C526" i="1"/>
  <c r="G525" i="1"/>
  <c r="C525" i="1"/>
  <c r="C522" i="1"/>
  <c r="C519" i="1"/>
  <c r="C518" i="1"/>
  <c r="C517" i="1"/>
  <c r="C514" i="1"/>
  <c r="C511" i="1"/>
  <c r="C510" i="1"/>
  <c r="C509" i="1"/>
  <c r="C506" i="1"/>
  <c r="C503" i="1"/>
  <c r="C502" i="1"/>
  <c r="C501" i="1"/>
  <c r="C498" i="1"/>
  <c r="C495" i="1"/>
  <c r="C494" i="1"/>
  <c r="C491" i="1"/>
  <c r="C490" i="1"/>
  <c r="M489" i="1"/>
  <c r="C489" i="1"/>
  <c r="C486" i="1"/>
  <c r="C481" i="1"/>
  <c r="C480" i="1"/>
  <c r="C479" i="1"/>
  <c r="C476" i="1"/>
  <c r="C473" i="1"/>
  <c r="C472" i="1"/>
  <c r="C471" i="1"/>
  <c r="C468" i="1"/>
  <c r="C465" i="1"/>
  <c r="C464" i="1"/>
  <c r="C463" i="1"/>
  <c r="C460" i="1"/>
  <c r="C457" i="1"/>
  <c r="C456" i="1"/>
  <c r="C455" i="1"/>
  <c r="C452" i="1"/>
  <c r="C449" i="1"/>
  <c r="C448" i="1"/>
  <c r="C447" i="1"/>
  <c r="C444" i="1"/>
  <c r="C441" i="1"/>
  <c r="C440" i="1"/>
  <c r="C437" i="1"/>
  <c r="C436" i="1"/>
  <c r="C435" i="1"/>
  <c r="L432" i="1"/>
  <c r="C432" i="1"/>
  <c r="C427" i="1"/>
  <c r="C426" i="1"/>
  <c r="C425" i="1"/>
  <c r="C422" i="1"/>
  <c r="C419" i="1"/>
  <c r="C418" i="1"/>
  <c r="C417" i="1"/>
  <c r="C414" i="1"/>
  <c r="C411" i="1"/>
  <c r="C410" i="1"/>
  <c r="C409" i="1"/>
  <c r="C406" i="1"/>
  <c r="C403" i="1"/>
  <c r="C402" i="1"/>
  <c r="C401" i="1"/>
  <c r="C398" i="1"/>
  <c r="C395" i="1"/>
  <c r="C394" i="1"/>
  <c r="C393" i="1"/>
  <c r="C390" i="1"/>
  <c r="C387" i="1"/>
  <c r="C386" i="1"/>
  <c r="C383" i="1"/>
  <c r="C382" i="1"/>
  <c r="L381" i="1"/>
  <c r="C381" i="1"/>
  <c r="C378" i="1"/>
  <c r="C373" i="1"/>
  <c r="C372" i="1"/>
  <c r="C371" i="1"/>
  <c r="C368" i="1"/>
  <c r="C365" i="1"/>
  <c r="C364" i="1"/>
  <c r="C363" i="1"/>
  <c r="C360" i="1"/>
  <c r="C357" i="1"/>
  <c r="C356" i="1"/>
  <c r="C355" i="1"/>
  <c r="C352" i="1"/>
  <c r="C349" i="1"/>
  <c r="C348" i="1"/>
  <c r="C347" i="1"/>
  <c r="C344" i="1"/>
  <c r="C341" i="1"/>
  <c r="C340" i="1"/>
  <c r="C339" i="1"/>
  <c r="C336" i="1"/>
  <c r="C333" i="1"/>
  <c r="C332" i="1"/>
  <c r="C329" i="1"/>
  <c r="C328" i="1"/>
  <c r="C327" i="1"/>
  <c r="C324" i="1"/>
  <c r="C319" i="1"/>
  <c r="C318" i="1"/>
  <c r="C317" i="1"/>
  <c r="C314" i="1"/>
  <c r="C311" i="1"/>
  <c r="C310" i="1"/>
  <c r="C309" i="1"/>
  <c r="C306" i="1"/>
  <c r="C303" i="1"/>
  <c r="C302" i="1"/>
  <c r="C301" i="1"/>
  <c r="C299" i="1"/>
  <c r="C298" i="1"/>
  <c r="C295" i="1"/>
  <c r="C294" i="1"/>
  <c r="C293" i="1"/>
  <c r="C290" i="1"/>
  <c r="C287" i="1"/>
  <c r="C286" i="1"/>
  <c r="C285" i="1"/>
  <c r="C284" i="1"/>
  <c r="C282" i="1"/>
  <c r="C279" i="1"/>
  <c r="C278" i="1"/>
  <c r="C275" i="1"/>
  <c r="C274" i="1"/>
  <c r="C273" i="1"/>
  <c r="K271" i="1"/>
  <c r="C270" i="1"/>
  <c r="C265" i="1"/>
  <c r="C264" i="1"/>
  <c r="C263" i="1"/>
  <c r="C260" i="1"/>
  <c r="C257" i="1"/>
  <c r="C256" i="1"/>
  <c r="C255" i="1"/>
  <c r="C252" i="1"/>
  <c r="C249" i="1"/>
  <c r="C248" i="1"/>
  <c r="C247" i="1"/>
  <c r="C244" i="1"/>
  <c r="C241" i="1"/>
  <c r="C240" i="1"/>
  <c r="C239" i="1"/>
  <c r="C236" i="1"/>
  <c r="C233" i="1"/>
  <c r="C232" i="1"/>
  <c r="C231" i="1"/>
  <c r="C228" i="1"/>
  <c r="C225" i="1"/>
  <c r="C224" i="1"/>
  <c r="C221" i="1"/>
  <c r="K220" i="1"/>
  <c r="C220" i="1"/>
  <c r="C219" i="1"/>
  <c r="K218" i="1"/>
  <c r="K216" i="1"/>
  <c r="C216" i="1"/>
  <c r="C211" i="1"/>
  <c r="C210" i="1"/>
  <c r="C209" i="1"/>
  <c r="C206" i="1"/>
  <c r="C203" i="1"/>
  <c r="C202" i="1"/>
  <c r="C201" i="1"/>
  <c r="C198" i="1"/>
  <c r="C195" i="1"/>
  <c r="C194" i="1"/>
  <c r="C193" i="1"/>
  <c r="C190" i="1"/>
  <c r="C187" i="1"/>
  <c r="C186" i="1"/>
  <c r="C185" i="1"/>
  <c r="C182" i="1"/>
  <c r="C179" i="1"/>
  <c r="C178" i="1"/>
  <c r="C177" i="1"/>
  <c r="C174" i="1"/>
  <c r="C171" i="1"/>
  <c r="C170" i="1"/>
  <c r="K167" i="1"/>
  <c r="C167" i="1"/>
  <c r="C166" i="1"/>
  <c r="K165" i="1"/>
  <c r="C165" i="1"/>
  <c r="C162" i="1"/>
  <c r="C157" i="1"/>
  <c r="C156" i="1"/>
  <c r="C155" i="1"/>
  <c r="C152" i="1"/>
  <c r="C149" i="1"/>
  <c r="C148" i="1"/>
  <c r="C147" i="1"/>
  <c r="C144" i="1"/>
  <c r="C141" i="1"/>
  <c r="C140" i="1"/>
  <c r="C139" i="1"/>
  <c r="C136" i="1"/>
  <c r="C133" i="1"/>
  <c r="C132" i="1"/>
  <c r="C131" i="1"/>
  <c r="C130" i="1"/>
  <c r="C128" i="1"/>
  <c r="C125" i="1"/>
  <c r="C124" i="1"/>
  <c r="C123" i="1"/>
  <c r="C120" i="1"/>
  <c r="C117" i="1"/>
  <c r="C116" i="1"/>
  <c r="C113" i="1"/>
  <c r="C112" i="1"/>
  <c r="M111" i="1"/>
  <c r="C111" i="1"/>
  <c r="K109" i="1"/>
  <c r="L108" i="1"/>
  <c r="C108" i="1"/>
  <c r="C103" i="1"/>
  <c r="C102" i="1"/>
  <c r="C101" i="1"/>
  <c r="C99" i="1"/>
  <c r="C98" i="1"/>
  <c r="C95" i="1"/>
  <c r="C94" i="1"/>
  <c r="C93" i="1"/>
  <c r="C90" i="1"/>
  <c r="C87" i="1"/>
  <c r="C86" i="1"/>
  <c r="C85" i="1"/>
  <c r="C82" i="1"/>
  <c r="C79" i="1"/>
  <c r="C78" i="1"/>
  <c r="C77" i="1"/>
  <c r="C74" i="1"/>
  <c r="C71" i="1"/>
  <c r="C70" i="1"/>
  <c r="C69" i="1"/>
  <c r="C66" i="1"/>
  <c r="C63" i="1"/>
  <c r="C62" i="1"/>
  <c r="C59" i="1"/>
  <c r="K58" i="1"/>
  <c r="C58" i="1"/>
  <c r="L57" i="1"/>
  <c r="K56" i="1"/>
  <c r="M54" i="1"/>
  <c r="K54" i="1"/>
  <c r="C54" i="1"/>
  <c r="C39" i="1"/>
  <c r="H39" i="1" s="1"/>
  <c r="K30" i="1"/>
  <c r="O208" i="1" s="1"/>
  <c r="G30" i="1"/>
  <c r="B30" i="1"/>
  <c r="C910" i="1" s="1"/>
  <c r="K29" i="1"/>
  <c r="O207" i="1" s="1"/>
  <c r="G29" i="1"/>
  <c r="G642" i="1" s="1"/>
  <c r="B29" i="1"/>
  <c r="C261" i="1" s="1"/>
  <c r="K28" i="1"/>
  <c r="O260" i="1" s="1"/>
  <c r="G28" i="1"/>
  <c r="G314" i="1" s="1"/>
  <c r="K26" i="1"/>
  <c r="O200" i="1" s="1"/>
  <c r="G26" i="1"/>
  <c r="G311" i="1" s="1"/>
  <c r="B26" i="1"/>
  <c r="F26" i="1" s="1"/>
  <c r="K25" i="1"/>
  <c r="O199" i="1" s="1"/>
  <c r="G25" i="1"/>
  <c r="G148" i="1" s="1"/>
  <c r="B25" i="1"/>
  <c r="C469" i="1" s="1"/>
  <c r="K24" i="1"/>
  <c r="O360" i="1" s="1"/>
  <c r="G24" i="1"/>
  <c r="G687" i="1" s="1"/>
  <c r="K22" i="1"/>
  <c r="O786" i="1" s="1"/>
  <c r="G22" i="1"/>
  <c r="G519" i="1" s="1"/>
  <c r="B22" i="1"/>
  <c r="C408" i="1" s="1"/>
  <c r="K21" i="1"/>
  <c r="O785" i="1" s="1"/>
  <c r="G21" i="1"/>
  <c r="F21" i="1"/>
  <c r="B21" i="1"/>
  <c r="C245" i="1" s="1"/>
  <c r="K20" i="1"/>
  <c r="O244" i="1" s="1"/>
  <c r="G20" i="1"/>
  <c r="G193" i="1" s="1"/>
  <c r="K18" i="1"/>
  <c r="O238" i="1" s="1"/>
  <c r="G79" i="1"/>
  <c r="F18" i="1"/>
  <c r="B18" i="1"/>
  <c r="C184" i="1" s="1"/>
  <c r="K17" i="1"/>
  <c r="O291" i="1" s="1"/>
  <c r="G17" i="1"/>
  <c r="C40" i="1" s="1"/>
  <c r="H40" i="1" s="1"/>
  <c r="B17" i="1"/>
  <c r="F17" i="1" s="1"/>
  <c r="K16" i="1"/>
  <c r="O290" i="1" s="1"/>
  <c r="G16" i="1"/>
  <c r="K14" i="1"/>
  <c r="O230" i="1" s="1"/>
  <c r="G14" i="1"/>
  <c r="G449" i="1" s="1"/>
  <c r="B14" i="1"/>
  <c r="C176" i="1" s="1"/>
  <c r="K13" i="1"/>
  <c r="O175" i="1" s="1"/>
  <c r="G13" i="1"/>
  <c r="G610" i="1" s="1"/>
  <c r="B13" i="1"/>
  <c r="C877" i="1" s="1"/>
  <c r="K12" i="1"/>
  <c r="O282" i="1" s="1"/>
  <c r="G12" i="1"/>
  <c r="K10" i="1"/>
  <c r="O224" i="1" s="1"/>
  <c r="G10" i="1"/>
  <c r="G116" i="1" s="1"/>
  <c r="O7" i="1"/>
  <c r="G7" i="1"/>
  <c r="G9" i="2" s="1"/>
  <c r="B7" i="1"/>
  <c r="C326" i="1" s="1"/>
  <c r="G6" i="1"/>
  <c r="G328" i="1" s="1"/>
  <c r="B6" i="1"/>
  <c r="C55" i="1" s="1"/>
  <c r="P5" i="1"/>
  <c r="K217" i="1"/>
  <c r="G5" i="1"/>
  <c r="G489" i="1" s="1"/>
  <c r="M540" i="1"/>
  <c r="L4" i="1"/>
  <c r="L216" i="1" s="1"/>
  <c r="G363" i="1" l="1"/>
  <c r="G278" i="1"/>
  <c r="G432" i="1"/>
  <c r="G360" i="1"/>
  <c r="G252" i="1"/>
  <c r="G686" i="1"/>
  <c r="G857" i="1"/>
  <c r="G263" i="1"/>
  <c r="G240" i="1"/>
  <c r="G209" i="1"/>
  <c r="G291" i="1"/>
  <c r="G522" i="1"/>
  <c r="G598" i="1"/>
  <c r="O144" i="1"/>
  <c r="O252" i="1"/>
  <c r="G440" i="1"/>
  <c r="F25" i="1"/>
  <c r="C577" i="1"/>
  <c r="C793" i="1"/>
  <c r="O838" i="1"/>
  <c r="G884" i="1"/>
  <c r="G27" i="15"/>
  <c r="G27" i="14"/>
  <c r="G27" i="13"/>
  <c r="G27" i="12"/>
  <c r="G27" i="11"/>
  <c r="G27" i="10"/>
  <c r="G27" i="9"/>
  <c r="G27" i="8"/>
  <c r="G27" i="7"/>
  <c r="G27" i="6"/>
  <c r="G27" i="5"/>
  <c r="G27" i="4"/>
  <c r="G27" i="3"/>
  <c r="G24" i="2"/>
  <c r="G27" i="16"/>
  <c r="G24" i="15"/>
  <c r="G24" i="14"/>
  <c r="G24" i="13"/>
  <c r="G24" i="12"/>
  <c r="G24" i="11"/>
  <c r="G24" i="10"/>
  <c r="G24" i="9"/>
  <c r="G24" i="8"/>
  <c r="G24" i="7"/>
  <c r="G24" i="6"/>
  <c r="G24" i="5"/>
  <c r="G24" i="4"/>
  <c r="G24" i="3"/>
  <c r="G24" i="16"/>
  <c r="G27" i="2"/>
  <c r="F30" i="1"/>
  <c r="G90" i="1"/>
  <c r="G101" i="1"/>
  <c r="L162" i="1"/>
  <c r="C175" i="1"/>
  <c r="C207" i="1"/>
  <c r="G239" i="1"/>
  <c r="C253" i="1"/>
  <c r="G264" i="1"/>
  <c r="G298" i="1"/>
  <c r="G394" i="1"/>
  <c r="O622" i="1"/>
  <c r="C901" i="1"/>
  <c r="O278" i="1"/>
  <c r="G602" i="1"/>
  <c r="G12" i="16"/>
  <c r="G13" i="15"/>
  <c r="G13" i="14"/>
  <c r="G13" i="13"/>
  <c r="G13" i="12"/>
  <c r="G13" i="11"/>
  <c r="G13" i="10"/>
  <c r="G13" i="9"/>
  <c r="G13" i="8"/>
  <c r="G13" i="7"/>
  <c r="G13" i="6"/>
  <c r="G13" i="5"/>
  <c r="G13" i="4"/>
  <c r="G13" i="3"/>
  <c r="G13" i="16"/>
  <c r="G12" i="15"/>
  <c r="G12" i="14"/>
  <c r="G12" i="13"/>
  <c r="G12" i="12"/>
  <c r="G12" i="11"/>
  <c r="G12" i="10"/>
  <c r="G12" i="9"/>
  <c r="G12" i="8"/>
  <c r="G12" i="7"/>
  <c r="G12" i="6"/>
  <c r="G12" i="5"/>
  <c r="G12" i="4"/>
  <c r="G12" i="3"/>
  <c r="G58" i="1"/>
  <c r="O90" i="1"/>
  <c r="G147" i="1"/>
  <c r="G190" i="1"/>
  <c r="G253" i="1"/>
  <c r="O298" i="1"/>
  <c r="G381" i="1"/>
  <c r="G540" i="1"/>
  <c r="C624" i="1"/>
  <c r="G841" i="1"/>
  <c r="G54" i="1"/>
  <c r="Q4" i="1"/>
  <c r="G16" i="15"/>
  <c r="G16" i="14"/>
  <c r="G16" i="13"/>
  <c r="G16" i="12"/>
  <c r="G16" i="11"/>
  <c r="G16" i="10"/>
  <c r="G16" i="9"/>
  <c r="G16" i="8"/>
  <c r="G16" i="7"/>
  <c r="G16" i="6"/>
  <c r="G16" i="5"/>
  <c r="G16" i="4"/>
  <c r="G16" i="3"/>
  <c r="G16" i="16"/>
  <c r="G19" i="2"/>
  <c r="G19" i="15"/>
  <c r="G19" i="14"/>
  <c r="G19" i="13"/>
  <c r="G19" i="12"/>
  <c r="G19" i="11"/>
  <c r="G19" i="10"/>
  <c r="G19" i="9"/>
  <c r="G19" i="8"/>
  <c r="G19" i="7"/>
  <c r="G19" i="6"/>
  <c r="G19" i="5"/>
  <c r="G19" i="4"/>
  <c r="G19" i="3"/>
  <c r="G19" i="16"/>
  <c r="G16" i="2"/>
  <c r="G77" i="1"/>
  <c r="G91" i="1"/>
  <c r="O116" i="1"/>
  <c r="G165" i="1"/>
  <c r="L543" i="1"/>
  <c r="G756" i="1"/>
  <c r="G867" i="1"/>
  <c r="G4" i="2"/>
  <c r="C91" i="1"/>
  <c r="F22" i="1"/>
  <c r="O136" i="1"/>
  <c r="G149" i="1"/>
  <c r="G228" i="1"/>
  <c r="C246" i="1"/>
  <c r="G257" i="1"/>
  <c r="L273" i="1"/>
  <c r="C423" i="1"/>
  <c r="C570" i="1"/>
  <c r="G888" i="1"/>
  <c r="G517" i="1"/>
  <c r="G32" i="2"/>
  <c r="G35" i="15"/>
  <c r="G35" i="14"/>
  <c r="G35" i="13"/>
  <c r="G35" i="12"/>
  <c r="G35" i="11"/>
  <c r="G35" i="10"/>
  <c r="G35" i="9"/>
  <c r="G35" i="8"/>
  <c r="G35" i="7"/>
  <c r="G35" i="6"/>
  <c r="G35" i="5"/>
  <c r="G35" i="4"/>
  <c r="G35" i="3"/>
  <c r="G35" i="16"/>
  <c r="G32" i="15"/>
  <c r="G32" i="14"/>
  <c r="G32" i="13"/>
  <c r="G32" i="12"/>
  <c r="G32" i="11"/>
  <c r="G32" i="10"/>
  <c r="G32" i="9"/>
  <c r="G32" i="8"/>
  <c r="G32" i="7"/>
  <c r="G32" i="6"/>
  <c r="G32" i="5"/>
  <c r="G32" i="4"/>
  <c r="G32" i="3"/>
  <c r="G32" i="16"/>
  <c r="G35" i="2"/>
  <c r="G7" i="2"/>
  <c r="F13" i="1"/>
  <c r="G499" i="1" s="1"/>
  <c r="G371" i="1"/>
  <c r="G51" i="14"/>
  <c r="G51" i="13"/>
  <c r="G51" i="12"/>
  <c r="G51" i="11"/>
  <c r="G51" i="10"/>
  <c r="G51" i="9"/>
  <c r="G51" i="8"/>
  <c r="G51" i="7"/>
  <c r="G51" i="6"/>
  <c r="G51" i="5"/>
  <c r="G51" i="4"/>
  <c r="G51" i="3"/>
  <c r="G51" i="15"/>
  <c r="G51" i="16"/>
  <c r="G48" i="2"/>
  <c r="G48" i="15"/>
  <c r="G48" i="14"/>
  <c r="G48" i="13"/>
  <c r="G48" i="12"/>
  <c r="G48" i="11"/>
  <c r="G48" i="10"/>
  <c r="G48" i="9"/>
  <c r="G48" i="8"/>
  <c r="G48" i="7"/>
  <c r="G48" i="6"/>
  <c r="G48" i="5"/>
  <c r="G48" i="4"/>
  <c r="G48" i="3"/>
  <c r="G48" i="16"/>
  <c r="G51" i="2"/>
  <c r="G63" i="1"/>
  <c r="C110" i="1"/>
  <c r="C122" i="1"/>
  <c r="C137" i="1"/>
  <c r="G182" i="1"/>
  <c r="G216" i="1"/>
  <c r="C229" i="1"/>
  <c r="O630" i="1"/>
  <c r="G676" i="1"/>
  <c r="O784" i="1"/>
  <c r="G830" i="1"/>
  <c r="G179" i="1"/>
  <c r="C84" i="1"/>
  <c r="G95" i="1"/>
  <c r="G152" i="1"/>
  <c r="O182" i="1"/>
  <c r="G260" i="1"/>
  <c r="C292" i="1"/>
  <c r="O306" i="1"/>
  <c r="G571" i="1"/>
  <c r="C631" i="1"/>
  <c r="O676" i="1"/>
  <c r="G12" i="2"/>
  <c r="G594" i="1"/>
  <c r="G7" i="15"/>
  <c r="G7" i="14"/>
  <c r="G7" i="13"/>
  <c r="G7" i="12"/>
  <c r="G7" i="11"/>
  <c r="G7" i="10"/>
  <c r="G7" i="9"/>
  <c r="G7" i="8"/>
  <c r="G7" i="7"/>
  <c r="G7" i="6"/>
  <c r="G7" i="5"/>
  <c r="G7" i="4"/>
  <c r="G7" i="3"/>
  <c r="G7" i="16"/>
  <c r="G4" i="15"/>
  <c r="G4" i="14"/>
  <c r="G4" i="13"/>
  <c r="G4" i="12"/>
  <c r="G4" i="11"/>
  <c r="G4" i="10"/>
  <c r="G4" i="9"/>
  <c r="G4" i="8"/>
  <c r="G4" i="7"/>
  <c r="G4" i="6"/>
  <c r="G4" i="5"/>
  <c r="G4" i="4"/>
  <c r="G4" i="3"/>
  <c r="G4" i="16"/>
  <c r="G136" i="1"/>
  <c r="F6" i="1"/>
  <c r="G595" i="1" s="1"/>
  <c r="G306" i="1"/>
  <c r="G40" i="15"/>
  <c r="G40" i="14"/>
  <c r="G40" i="13"/>
  <c r="G40" i="12"/>
  <c r="G40" i="11"/>
  <c r="G40" i="10"/>
  <c r="G40" i="9"/>
  <c r="G40" i="8"/>
  <c r="G40" i="7"/>
  <c r="G40" i="6"/>
  <c r="G40" i="5"/>
  <c r="G40" i="4"/>
  <c r="G40" i="3"/>
  <c r="G40" i="16"/>
  <c r="G40" i="2"/>
  <c r="G43" i="15"/>
  <c r="G43" i="14"/>
  <c r="G43" i="13"/>
  <c r="G43" i="12"/>
  <c r="G43" i="11"/>
  <c r="G43" i="10"/>
  <c r="G43" i="9"/>
  <c r="G43" i="8"/>
  <c r="G43" i="7"/>
  <c r="G43" i="6"/>
  <c r="G43" i="5"/>
  <c r="G43" i="4"/>
  <c r="G43" i="3"/>
  <c r="G43" i="2"/>
  <c r="G43" i="16"/>
  <c r="G66" i="1"/>
  <c r="L111" i="1"/>
  <c r="G201" i="1"/>
  <c r="C391" i="1"/>
  <c r="O468" i="1"/>
  <c r="G13" i="2"/>
  <c r="C56" i="1"/>
  <c r="C67" i="1"/>
  <c r="G98" i="1"/>
  <c r="G309" i="1"/>
  <c r="G352" i="1"/>
  <c r="C392" i="1"/>
  <c r="G409" i="1"/>
  <c r="G514" i="1"/>
  <c r="G533" i="1"/>
  <c r="G702" i="1"/>
  <c r="G722" i="1"/>
  <c r="P487" i="1"/>
  <c r="K17" i="2"/>
  <c r="K14" i="2"/>
  <c r="K17" i="3"/>
  <c r="K17" i="5"/>
  <c r="K14" i="15"/>
  <c r="K14" i="13"/>
  <c r="K14" i="11"/>
  <c r="K14" i="9"/>
  <c r="K14" i="7"/>
  <c r="K14" i="5"/>
  <c r="K14" i="3"/>
  <c r="K17" i="15"/>
  <c r="K17" i="13"/>
  <c r="K17" i="11"/>
  <c r="K17" i="9"/>
  <c r="K17" i="7"/>
  <c r="K17" i="6"/>
  <c r="K14" i="14"/>
  <c r="K14" i="12"/>
  <c r="K14" i="10"/>
  <c r="K14" i="8"/>
  <c r="K14" i="6"/>
  <c r="K14" i="4"/>
  <c r="K14" i="16"/>
  <c r="K17" i="14"/>
  <c r="K17" i="12"/>
  <c r="K17" i="10"/>
  <c r="K17" i="8"/>
  <c r="K17" i="4"/>
  <c r="K17" i="16"/>
  <c r="G53" i="16"/>
  <c r="G50" i="14"/>
  <c r="G50" i="8"/>
  <c r="G53" i="11"/>
  <c r="G53" i="5"/>
  <c r="G50" i="2"/>
  <c r="G50" i="15"/>
  <c r="G50" i="9"/>
  <c r="G50" i="16"/>
  <c r="G53" i="13"/>
  <c r="G53" i="7"/>
  <c r="G53" i="4"/>
  <c r="G53" i="12"/>
  <c r="G50" i="11"/>
  <c r="G50" i="5"/>
  <c r="G50" i="7"/>
  <c r="G50" i="3"/>
  <c r="G53" i="6"/>
  <c r="G53" i="14"/>
  <c r="G53" i="8"/>
  <c r="G50" i="6"/>
  <c r="G53" i="10"/>
  <c r="G50" i="10"/>
  <c r="G50" i="4"/>
  <c r="G50" i="12"/>
  <c r="G53" i="15"/>
  <c r="G53" i="9"/>
  <c r="G53" i="3"/>
  <c r="G50" i="13"/>
  <c r="G53" i="2"/>
  <c r="G102" i="1"/>
  <c r="G480" i="1"/>
  <c r="G52" i="15"/>
  <c r="G52" i="13"/>
  <c r="G52" i="11"/>
  <c r="G52" i="9"/>
  <c r="G52" i="6"/>
  <c r="G52" i="5"/>
  <c r="G52" i="3"/>
  <c r="G52" i="2"/>
  <c r="G49" i="13"/>
  <c r="G49" i="12"/>
  <c r="G49" i="11"/>
  <c r="G49" i="7"/>
  <c r="G49" i="4"/>
  <c r="G49" i="3"/>
  <c r="G49" i="14"/>
  <c r="G49" i="9"/>
  <c r="G49" i="5"/>
  <c r="G49" i="16"/>
  <c r="G49" i="15"/>
  <c r="G49" i="10"/>
  <c r="G49" i="8"/>
  <c r="G49" i="6"/>
  <c r="G49" i="2"/>
  <c r="G52" i="14"/>
  <c r="G52" i="12"/>
  <c r="G52" i="10"/>
  <c r="G52" i="8"/>
  <c r="G52" i="7"/>
  <c r="G52" i="4"/>
  <c r="G52" i="16"/>
  <c r="G588" i="1"/>
  <c r="O99" i="1"/>
  <c r="G797" i="1"/>
  <c r="G42" i="11"/>
  <c r="G42" i="5"/>
  <c r="G42" i="3"/>
  <c r="G45" i="6"/>
  <c r="G42" i="12"/>
  <c r="G45" i="2"/>
  <c r="G45" i="14"/>
  <c r="G45" i="8"/>
  <c r="G42" i="2"/>
  <c r="G42" i="10"/>
  <c r="G42" i="4"/>
  <c r="G45" i="12"/>
  <c r="G42" i="6"/>
  <c r="G45" i="9"/>
  <c r="G42" i="16"/>
  <c r="G45" i="13"/>
  <c r="G45" i="7"/>
  <c r="G45" i="15"/>
  <c r="G42" i="15"/>
  <c r="G42" i="9"/>
  <c r="G45" i="3"/>
  <c r="G42" i="14"/>
  <c r="G42" i="8"/>
  <c r="G45" i="10"/>
  <c r="G45" i="4"/>
  <c r="G45" i="11"/>
  <c r="G45" i="5"/>
  <c r="G42" i="13"/>
  <c r="G42" i="7"/>
  <c r="G45" i="16"/>
  <c r="G256" i="1"/>
  <c r="G44" i="7"/>
  <c r="G41" i="5"/>
  <c r="G44" i="15"/>
  <c r="G44" i="12"/>
  <c r="G44" i="9"/>
  <c r="G44" i="6"/>
  <c r="G44" i="3"/>
  <c r="G44" i="2"/>
  <c r="G44" i="4"/>
  <c r="G41" i="13"/>
  <c r="G41" i="10"/>
  <c r="G41" i="7"/>
  <c r="G41" i="4"/>
  <c r="G41" i="12"/>
  <c r="G44" i="13"/>
  <c r="G41" i="16"/>
  <c r="G41" i="15"/>
  <c r="G41" i="9"/>
  <c r="G41" i="6"/>
  <c r="G41" i="14"/>
  <c r="G41" i="8"/>
  <c r="G44" i="14"/>
  <c r="G44" i="11"/>
  <c r="G44" i="8"/>
  <c r="G44" i="5"/>
  <c r="G41" i="2"/>
  <c r="G41" i="3"/>
  <c r="G44" i="10"/>
  <c r="G44" i="16"/>
  <c r="G41" i="11"/>
  <c r="G310" i="1"/>
  <c r="G141" i="1"/>
  <c r="G465" i="1"/>
  <c r="G300" i="1"/>
  <c r="G34" i="16"/>
  <c r="G37" i="15"/>
  <c r="G37" i="13"/>
  <c r="G37" i="11"/>
  <c r="G37" i="9"/>
  <c r="G37" i="7"/>
  <c r="G37" i="5"/>
  <c r="G37" i="3"/>
  <c r="G34" i="2"/>
  <c r="G34" i="10"/>
  <c r="G37" i="4"/>
  <c r="G37" i="16"/>
  <c r="G37" i="2"/>
  <c r="G34" i="12"/>
  <c r="G34" i="4"/>
  <c r="G34" i="15"/>
  <c r="G34" i="13"/>
  <c r="G34" i="11"/>
  <c r="G34" i="9"/>
  <c r="G34" i="7"/>
  <c r="G34" i="5"/>
  <c r="G34" i="3"/>
  <c r="G37" i="14"/>
  <c r="G37" i="12"/>
  <c r="G37" i="10"/>
  <c r="G37" i="8"/>
  <c r="G37" i="6"/>
  <c r="G34" i="14"/>
  <c r="G34" i="8"/>
  <c r="G34" i="6"/>
  <c r="G84" i="1"/>
  <c r="G246" i="1"/>
  <c r="G627" i="1"/>
  <c r="G357" i="1"/>
  <c r="G303" i="1"/>
  <c r="G36" i="4"/>
  <c r="G36" i="16"/>
  <c r="G33" i="15"/>
  <c r="G36" i="14"/>
  <c r="G36" i="11"/>
  <c r="G36" i="8"/>
  <c r="G36" i="5"/>
  <c r="G33" i="9"/>
  <c r="G36" i="15"/>
  <c r="G36" i="6"/>
  <c r="G36" i="3"/>
  <c r="G33" i="12"/>
  <c r="G33" i="3"/>
  <c r="G33" i="13"/>
  <c r="G33" i="10"/>
  <c r="G33" i="7"/>
  <c r="G33" i="4"/>
  <c r="G36" i="2"/>
  <c r="G33" i="16"/>
  <c r="G36" i="12"/>
  <c r="G36" i="9"/>
  <c r="G33" i="6"/>
  <c r="G33" i="14"/>
  <c r="G33" i="11"/>
  <c r="G33" i="8"/>
  <c r="G33" i="5"/>
  <c r="G33" i="2"/>
  <c r="G36" i="13"/>
  <c r="G36" i="10"/>
  <c r="G36" i="7"/>
  <c r="G167" i="1"/>
  <c r="O76" i="1"/>
  <c r="G653" i="1"/>
  <c r="G383" i="1"/>
  <c r="G491" i="1"/>
  <c r="G6" i="11"/>
  <c r="G6" i="5"/>
  <c r="G9" i="12"/>
  <c r="G9" i="6"/>
  <c r="G9" i="13"/>
  <c r="G9" i="7"/>
  <c r="G9" i="4"/>
  <c r="G6" i="12"/>
  <c r="G6" i="13"/>
  <c r="G6" i="7"/>
  <c r="G9" i="15"/>
  <c r="G9" i="9"/>
  <c r="G9" i="3"/>
  <c r="G9" i="14"/>
  <c r="G9" i="8"/>
  <c r="G6" i="14"/>
  <c r="G6" i="8"/>
  <c r="G6" i="6"/>
  <c r="G6" i="15"/>
  <c r="G6" i="9"/>
  <c r="G6" i="3"/>
  <c r="G9" i="16"/>
  <c r="G9" i="10"/>
  <c r="G6" i="16"/>
  <c r="G6" i="10"/>
  <c r="G6" i="4"/>
  <c r="G9" i="11"/>
  <c r="G9" i="5"/>
  <c r="G329" i="1"/>
  <c r="G707" i="1"/>
  <c r="G815" i="1"/>
  <c r="G6" i="2"/>
  <c r="O261" i="1"/>
  <c r="G8" i="6"/>
  <c r="G5" i="15"/>
  <c r="G5" i="14"/>
  <c r="G5" i="11"/>
  <c r="G5" i="8"/>
  <c r="G5" i="13"/>
  <c r="G5" i="7"/>
  <c r="G5" i="16"/>
  <c r="G8" i="15"/>
  <c r="G8" i="14"/>
  <c r="G8" i="12"/>
  <c r="G8" i="11"/>
  <c r="G8" i="10"/>
  <c r="G8" i="7"/>
  <c r="G8" i="5"/>
  <c r="G8" i="3"/>
  <c r="G5" i="10"/>
  <c r="G5" i="6"/>
  <c r="G5" i="3"/>
  <c r="G8" i="16"/>
  <c r="G8" i="13"/>
  <c r="G8" i="9"/>
  <c r="G8" i="8"/>
  <c r="G8" i="4"/>
  <c r="G5" i="12"/>
  <c r="G5" i="9"/>
  <c r="G5" i="5"/>
  <c r="G5" i="4"/>
  <c r="G5" i="2"/>
  <c r="G220" i="1"/>
  <c r="G382" i="1"/>
  <c r="G8" i="2"/>
  <c r="O129" i="1"/>
  <c r="G544" i="1"/>
  <c r="O284" i="1"/>
  <c r="O662" i="1"/>
  <c r="O446" i="1"/>
  <c r="O338" i="1"/>
  <c r="G611" i="1"/>
  <c r="G18" i="16"/>
  <c r="G18" i="10"/>
  <c r="G18" i="4"/>
  <c r="G21" i="13"/>
  <c r="G21" i="7"/>
  <c r="G18" i="15"/>
  <c r="G18" i="9"/>
  <c r="G21" i="2"/>
  <c r="G18" i="8"/>
  <c r="G21" i="11"/>
  <c r="G21" i="5"/>
  <c r="G18" i="12"/>
  <c r="G18" i="6"/>
  <c r="G18" i="3"/>
  <c r="G18" i="13"/>
  <c r="G18" i="7"/>
  <c r="G21" i="16"/>
  <c r="G21" i="10"/>
  <c r="G21" i="4"/>
  <c r="G21" i="6"/>
  <c r="G21" i="15"/>
  <c r="G21" i="9"/>
  <c r="G21" i="3"/>
  <c r="G18" i="11"/>
  <c r="G18" i="5"/>
  <c r="G21" i="14"/>
  <c r="G21" i="8"/>
  <c r="G21" i="12"/>
  <c r="G18" i="14"/>
  <c r="G18" i="2"/>
  <c r="O770" i="1"/>
  <c r="O122" i="1"/>
  <c r="G125" i="1"/>
  <c r="O500" i="1"/>
  <c r="G175" i="1"/>
  <c r="G232" i="1"/>
  <c r="G70" i="1"/>
  <c r="G877" i="1"/>
  <c r="G17" i="11"/>
  <c r="G20" i="15"/>
  <c r="G20" i="12"/>
  <c r="G20" i="9"/>
  <c r="G20" i="6"/>
  <c r="G20" i="3"/>
  <c r="G17" i="16"/>
  <c r="G17" i="13"/>
  <c r="G17" i="10"/>
  <c r="G17" i="7"/>
  <c r="G17" i="4"/>
  <c r="G20" i="14"/>
  <c r="G20" i="11"/>
  <c r="G20" i="8"/>
  <c r="G20" i="5"/>
  <c r="G20" i="10"/>
  <c r="G20" i="16"/>
  <c r="G17" i="15"/>
  <c r="G17" i="12"/>
  <c r="G17" i="9"/>
  <c r="G17" i="6"/>
  <c r="G17" i="3"/>
  <c r="G20" i="2"/>
  <c r="G20" i="4"/>
  <c r="G17" i="5"/>
  <c r="G20" i="13"/>
  <c r="G20" i="7"/>
  <c r="G17" i="14"/>
  <c r="G17" i="8"/>
  <c r="G17" i="2"/>
  <c r="G556" i="1"/>
  <c r="O292" i="1"/>
  <c r="O130" i="1"/>
  <c r="G832" i="1"/>
  <c r="G29" i="16"/>
  <c r="G26" i="14"/>
  <c r="G26" i="12"/>
  <c r="G26" i="10"/>
  <c r="G26" i="8"/>
  <c r="G26" i="6"/>
  <c r="G26" i="4"/>
  <c r="G29" i="15"/>
  <c r="G29" i="13"/>
  <c r="G29" i="11"/>
  <c r="G29" i="9"/>
  <c r="G29" i="7"/>
  <c r="G29" i="5"/>
  <c r="G29" i="3"/>
  <c r="G29" i="2"/>
  <c r="G29" i="6"/>
  <c r="G26" i="2"/>
  <c r="G26" i="15"/>
  <c r="G26" i="13"/>
  <c r="G26" i="11"/>
  <c r="G26" i="9"/>
  <c r="G26" i="7"/>
  <c r="G26" i="5"/>
  <c r="G26" i="3"/>
  <c r="G29" i="14"/>
  <c r="G29" i="12"/>
  <c r="G29" i="10"/>
  <c r="G29" i="8"/>
  <c r="G29" i="4"/>
  <c r="O346" i="1"/>
  <c r="O454" i="1"/>
  <c r="G241" i="1"/>
  <c r="G76" i="1"/>
  <c r="G187" i="1"/>
  <c r="O616" i="1"/>
  <c r="G508" i="1"/>
  <c r="G28" i="13"/>
  <c r="G25" i="12"/>
  <c r="G28" i="16"/>
  <c r="G25" i="15"/>
  <c r="G25" i="9"/>
  <c r="G25" i="2"/>
  <c r="G28" i="14"/>
  <c r="G28" i="11"/>
  <c r="G28" i="8"/>
  <c r="G28" i="5"/>
  <c r="G28" i="3"/>
  <c r="G25" i="6"/>
  <c r="G28" i="4"/>
  <c r="G25" i="16"/>
  <c r="G25" i="13"/>
  <c r="G25" i="10"/>
  <c r="G25" i="7"/>
  <c r="G25" i="4"/>
  <c r="G28" i="15"/>
  <c r="G28" i="12"/>
  <c r="G28" i="9"/>
  <c r="G28" i="6"/>
  <c r="G25" i="3"/>
  <c r="G28" i="2"/>
  <c r="G25" i="14"/>
  <c r="G25" i="11"/>
  <c r="G25" i="8"/>
  <c r="G25" i="5"/>
  <c r="G28" i="10"/>
  <c r="G28" i="7"/>
  <c r="G186" i="1"/>
  <c r="O453" i="1"/>
  <c r="G402" i="1"/>
  <c r="G78" i="1"/>
  <c r="C757" i="1"/>
  <c r="C595" i="1"/>
  <c r="C433" i="1"/>
  <c r="C865" i="1"/>
  <c r="C703" i="1"/>
  <c r="C541" i="1"/>
  <c r="C379" i="1"/>
  <c r="G771" i="1"/>
  <c r="G609" i="1"/>
  <c r="G447" i="1"/>
  <c r="G876" i="1"/>
  <c r="G714" i="1"/>
  <c r="G552" i="1"/>
  <c r="G390" i="1"/>
  <c r="G879" i="1"/>
  <c r="G717" i="1"/>
  <c r="G555" i="1"/>
  <c r="G393" i="1"/>
  <c r="G822" i="1"/>
  <c r="G660" i="1"/>
  <c r="G498" i="1"/>
  <c r="G336" i="1"/>
  <c r="G768" i="1"/>
  <c r="G606" i="1"/>
  <c r="G444" i="1"/>
  <c r="C831" i="1"/>
  <c r="C669" i="1"/>
  <c r="C507" i="1"/>
  <c r="C345" i="1"/>
  <c r="C777" i="1"/>
  <c r="C615" i="1"/>
  <c r="C453" i="1"/>
  <c r="G842" i="1"/>
  <c r="G785" i="1"/>
  <c r="G680" i="1"/>
  <c r="G623" i="1"/>
  <c r="G518" i="1"/>
  <c r="G461" i="1"/>
  <c r="G356" i="1"/>
  <c r="G893" i="1"/>
  <c r="G788" i="1"/>
  <c r="G731" i="1"/>
  <c r="G626" i="1"/>
  <c r="G569" i="1"/>
  <c r="G464" i="1"/>
  <c r="G407" i="1"/>
  <c r="C848" i="1"/>
  <c r="C686" i="1"/>
  <c r="C524" i="1"/>
  <c r="C362" i="1"/>
  <c r="C794" i="1"/>
  <c r="C632" i="1"/>
  <c r="C470" i="1"/>
  <c r="G913" i="1"/>
  <c r="G751" i="1"/>
  <c r="G589" i="1"/>
  <c r="G427" i="1"/>
  <c r="G802" i="1"/>
  <c r="G640" i="1"/>
  <c r="G478" i="1"/>
  <c r="G859" i="1"/>
  <c r="G697" i="1"/>
  <c r="G535" i="1"/>
  <c r="G373" i="1"/>
  <c r="G910" i="1"/>
  <c r="G748" i="1"/>
  <c r="G586" i="1"/>
  <c r="G424" i="1"/>
  <c r="G109" i="1"/>
  <c r="O154" i="1"/>
  <c r="G200" i="1"/>
  <c r="G271" i="1"/>
  <c r="O316" i="1"/>
  <c r="C325" i="1"/>
  <c r="O370" i="1"/>
  <c r="O478" i="1"/>
  <c r="G663" i="1"/>
  <c r="C902" i="1"/>
  <c r="O893" i="1"/>
  <c r="O731" i="1"/>
  <c r="O569" i="1"/>
  <c r="O407" i="1"/>
  <c r="O839" i="1"/>
  <c r="O677" i="1"/>
  <c r="O515" i="1"/>
  <c r="G902" i="1"/>
  <c r="G865" i="1"/>
  <c r="G814" i="1"/>
  <c r="G703" i="1"/>
  <c r="G652" i="1"/>
  <c r="G541" i="1"/>
  <c r="G490" i="1"/>
  <c r="G379" i="1"/>
  <c r="C823" i="1"/>
  <c r="C661" i="1"/>
  <c r="C499" i="1"/>
  <c r="C769" i="1"/>
  <c r="C607" i="1"/>
  <c r="C445" i="1"/>
  <c r="G834" i="1"/>
  <c r="G777" i="1"/>
  <c r="G672" i="1"/>
  <c r="G615" i="1"/>
  <c r="G510" i="1"/>
  <c r="G453" i="1"/>
  <c r="G348" i="1"/>
  <c r="G885" i="1"/>
  <c r="G780" i="1"/>
  <c r="G723" i="1"/>
  <c r="G618" i="1"/>
  <c r="G561" i="1"/>
  <c r="G456" i="1"/>
  <c r="G399" i="1"/>
  <c r="C840" i="1"/>
  <c r="C678" i="1"/>
  <c r="C516" i="1"/>
  <c r="C354" i="1"/>
  <c r="G905" i="1"/>
  <c r="G743" i="1"/>
  <c r="G581" i="1"/>
  <c r="G419" i="1"/>
  <c r="G794" i="1"/>
  <c r="G632" i="1"/>
  <c r="G470" i="1"/>
  <c r="G851" i="1"/>
  <c r="G689" i="1"/>
  <c r="G527" i="1"/>
  <c r="L54" i="1"/>
  <c r="P58" i="1"/>
  <c r="O66" i="1"/>
  <c r="G71" i="1"/>
  <c r="O84" i="1"/>
  <c r="O91" i="1"/>
  <c r="O98" i="1"/>
  <c r="G103" i="1"/>
  <c r="P109" i="1"/>
  <c r="G123" i="1"/>
  <c r="G130" i="1"/>
  <c r="G137" i="1"/>
  <c r="G144" i="1"/>
  <c r="G155" i="1"/>
  <c r="L165" i="1"/>
  <c r="C183" i="1"/>
  <c r="G194" i="1"/>
  <c r="C208" i="1"/>
  <c r="P220" i="1"/>
  <c r="O228" i="1"/>
  <c r="G233" i="1"/>
  <c r="O246" i="1"/>
  <c r="O253" i="1"/>
  <c r="G265" i="1"/>
  <c r="P271" i="1"/>
  <c r="G285" i="1"/>
  <c r="G292" i="1"/>
  <c r="G299" i="1"/>
  <c r="G317" i="1"/>
  <c r="K325" i="1"/>
  <c r="G339" i="1"/>
  <c r="C434" i="1"/>
  <c r="G441" i="1"/>
  <c r="G545" i="1"/>
  <c r="G572" i="1"/>
  <c r="C586" i="1"/>
  <c r="O608" i="1"/>
  <c r="O631" i="1"/>
  <c r="G643" i="1"/>
  <c r="G677" i="1"/>
  <c r="C739" i="1"/>
  <c r="G750" i="1"/>
  <c r="G760" i="1"/>
  <c r="G772" i="1"/>
  <c r="C786" i="1"/>
  <c r="C811" i="1"/>
  <c r="G818" i="1"/>
  <c r="G831" i="1"/>
  <c r="G856" i="1"/>
  <c r="G433" i="1"/>
  <c r="K864" i="1"/>
  <c r="K813" i="1"/>
  <c r="K702" i="1"/>
  <c r="K651" i="1"/>
  <c r="K540" i="1"/>
  <c r="K489" i="1"/>
  <c r="K378" i="1"/>
  <c r="K327" i="1"/>
  <c r="K810" i="1"/>
  <c r="K759" i="1"/>
  <c r="K648" i="1"/>
  <c r="K597" i="1"/>
  <c r="K486" i="1"/>
  <c r="K435" i="1"/>
  <c r="K324" i="1"/>
  <c r="K867" i="1"/>
  <c r="K756" i="1"/>
  <c r="K705" i="1"/>
  <c r="K594" i="1"/>
  <c r="K543" i="1"/>
  <c r="K432" i="1"/>
  <c r="K381" i="1"/>
  <c r="K866" i="1"/>
  <c r="K815" i="1"/>
  <c r="K704" i="1"/>
  <c r="K653" i="1"/>
  <c r="K542" i="1"/>
  <c r="K491" i="1"/>
  <c r="K380" i="1"/>
  <c r="K329" i="1"/>
  <c r="K812" i="1"/>
  <c r="K761" i="1"/>
  <c r="K650" i="1"/>
  <c r="K599" i="1"/>
  <c r="K488" i="1"/>
  <c r="K437" i="1"/>
  <c r="K326" i="1"/>
  <c r="K869" i="1"/>
  <c r="K758" i="1"/>
  <c r="K707" i="1"/>
  <c r="K596" i="1"/>
  <c r="K545" i="1"/>
  <c r="K434" i="1"/>
  <c r="K383" i="1"/>
  <c r="O885" i="1"/>
  <c r="O723" i="1"/>
  <c r="O561" i="1"/>
  <c r="O399" i="1"/>
  <c r="O848" i="1"/>
  <c r="O686" i="1"/>
  <c r="O524" i="1"/>
  <c r="O362" i="1"/>
  <c r="O794" i="1"/>
  <c r="O632" i="1"/>
  <c r="O470" i="1"/>
  <c r="O902" i="1"/>
  <c r="O740" i="1"/>
  <c r="O578" i="1"/>
  <c r="O416" i="1"/>
  <c r="C92" i="1"/>
  <c r="G117" i="1"/>
  <c r="O137" i="1"/>
  <c r="C163" i="1"/>
  <c r="M165" i="1"/>
  <c r="G183" i="1"/>
  <c r="G208" i="1"/>
  <c r="M216" i="1"/>
  <c r="C254" i="1"/>
  <c r="C272" i="1"/>
  <c r="G279" i="1"/>
  <c r="O299" i="1"/>
  <c r="P325" i="1"/>
  <c r="G362" i="1"/>
  <c r="G501" i="1"/>
  <c r="G560" i="1"/>
  <c r="C740" i="1"/>
  <c r="P760" i="1"/>
  <c r="G811" i="1"/>
  <c r="O831" i="1"/>
  <c r="O856" i="1"/>
  <c r="G524" i="1"/>
  <c r="L864" i="1"/>
  <c r="L813" i="1"/>
  <c r="L702" i="1"/>
  <c r="L651" i="1"/>
  <c r="L540" i="1"/>
  <c r="L489" i="1"/>
  <c r="L378" i="1"/>
  <c r="L810" i="1"/>
  <c r="L759" i="1"/>
  <c r="L648" i="1"/>
  <c r="L597" i="1"/>
  <c r="L486" i="1"/>
  <c r="L435" i="1"/>
  <c r="L324" i="1"/>
  <c r="P6" i="1"/>
  <c r="G826" i="1"/>
  <c r="G769" i="1"/>
  <c r="G664" i="1"/>
  <c r="G607" i="1"/>
  <c r="G502" i="1"/>
  <c r="G445" i="1"/>
  <c r="G340" i="1"/>
  <c r="C778" i="1"/>
  <c r="C616" i="1"/>
  <c r="C454" i="1"/>
  <c r="C886" i="1"/>
  <c r="C724" i="1"/>
  <c r="C562" i="1"/>
  <c r="C400" i="1"/>
  <c r="C832" i="1"/>
  <c r="C670" i="1"/>
  <c r="C508" i="1"/>
  <c r="C346" i="1"/>
  <c r="G894" i="1"/>
  <c r="G732" i="1"/>
  <c r="G570" i="1"/>
  <c r="G408" i="1"/>
  <c r="G840" i="1"/>
  <c r="G678" i="1"/>
  <c r="G516" i="1"/>
  <c r="G354" i="1"/>
  <c r="G897" i="1"/>
  <c r="G735" i="1"/>
  <c r="G573" i="1"/>
  <c r="G411" i="1"/>
  <c r="G786" i="1"/>
  <c r="G624" i="1"/>
  <c r="G462" i="1"/>
  <c r="G803" i="1"/>
  <c r="G641" i="1"/>
  <c r="G479" i="1"/>
  <c r="G908" i="1"/>
  <c r="G746" i="1"/>
  <c r="G584" i="1"/>
  <c r="G422" i="1"/>
  <c r="G911" i="1"/>
  <c r="G749" i="1"/>
  <c r="G587" i="1"/>
  <c r="G425" i="1"/>
  <c r="G854" i="1"/>
  <c r="G692" i="1"/>
  <c r="G530" i="1"/>
  <c r="G368" i="1"/>
  <c r="G800" i="1"/>
  <c r="G638" i="1"/>
  <c r="G476" i="1"/>
  <c r="K39" i="1"/>
  <c r="M39" i="1" s="1"/>
  <c r="G57" i="1"/>
  <c r="G59" i="1"/>
  <c r="G67" i="1"/>
  <c r="G74" i="1"/>
  <c r="G85" i="1"/>
  <c r="G92" i="1"/>
  <c r="G108" i="1"/>
  <c r="G112" i="1"/>
  <c r="G124" i="1"/>
  <c r="C138" i="1"/>
  <c r="C145" i="1"/>
  <c r="G156" i="1"/>
  <c r="G163" i="1"/>
  <c r="G170" i="1"/>
  <c r="O176" i="1"/>
  <c r="O183" i="1"/>
  <c r="O190" i="1"/>
  <c r="G195" i="1"/>
  <c r="G219" i="1"/>
  <c r="G221" i="1"/>
  <c r="G229" i="1"/>
  <c r="G236" i="1"/>
  <c r="G247" i="1"/>
  <c r="G254" i="1"/>
  <c r="G270" i="1"/>
  <c r="G274" i="1"/>
  <c r="G286" i="1"/>
  <c r="C300" i="1"/>
  <c r="C307" i="1"/>
  <c r="G318" i="1"/>
  <c r="O352" i="1"/>
  <c r="O444" i="1"/>
  <c r="O514" i="1"/>
  <c r="C561" i="1"/>
  <c r="O623" i="1"/>
  <c r="G668" i="1"/>
  <c r="G679" i="1"/>
  <c r="G704" i="1"/>
  <c r="C715" i="1"/>
  <c r="G726" i="1"/>
  <c r="G740" i="1"/>
  <c r="G773" i="1"/>
  <c r="P811" i="1"/>
  <c r="G843" i="1"/>
  <c r="L867" i="1"/>
  <c r="C894" i="1"/>
  <c r="O910" i="1"/>
  <c r="O748" i="1"/>
  <c r="O586" i="1"/>
  <c r="O424" i="1"/>
  <c r="G325" i="1"/>
  <c r="O606" i="1"/>
  <c r="M810" i="1"/>
  <c r="M759" i="1"/>
  <c r="M648" i="1"/>
  <c r="M597" i="1"/>
  <c r="M486" i="1"/>
  <c r="M435" i="1"/>
  <c r="M867" i="1"/>
  <c r="M756" i="1"/>
  <c r="M705" i="1"/>
  <c r="M594" i="1"/>
  <c r="M543" i="1"/>
  <c r="M432" i="1"/>
  <c r="M381" i="1"/>
  <c r="C866" i="1"/>
  <c r="C704" i="1"/>
  <c r="C542" i="1"/>
  <c r="C380" i="1"/>
  <c r="C812" i="1"/>
  <c r="C650" i="1"/>
  <c r="C488" i="1"/>
  <c r="O823" i="1"/>
  <c r="O661" i="1"/>
  <c r="O499" i="1"/>
  <c r="O337" i="1"/>
  <c r="O769" i="1"/>
  <c r="O607" i="1"/>
  <c r="O445" i="1"/>
  <c r="O877" i="1"/>
  <c r="O715" i="1"/>
  <c r="O553" i="1"/>
  <c r="O391" i="1"/>
  <c r="O894" i="1"/>
  <c r="O732" i="1"/>
  <c r="O570" i="1"/>
  <c r="O408" i="1"/>
  <c r="O840" i="1"/>
  <c r="O678" i="1"/>
  <c r="O516" i="1"/>
  <c r="O354" i="1"/>
  <c r="O908" i="1"/>
  <c r="O746" i="1"/>
  <c r="O584" i="1"/>
  <c r="O422" i="1"/>
  <c r="O854" i="1"/>
  <c r="O692" i="1"/>
  <c r="O530" i="1"/>
  <c r="O368" i="1"/>
  <c r="K57" i="1"/>
  <c r="K59" i="1"/>
  <c r="O67" i="1"/>
  <c r="O74" i="1"/>
  <c r="O92" i="1"/>
  <c r="K108" i="1"/>
  <c r="K110" i="1"/>
  <c r="K112" i="1"/>
  <c r="G120" i="1"/>
  <c r="G131" i="1"/>
  <c r="G138" i="1"/>
  <c r="G145" i="1"/>
  <c r="K163" i="1"/>
  <c r="O170" i="1"/>
  <c r="C191" i="1"/>
  <c r="G202" i="1"/>
  <c r="K219" i="1"/>
  <c r="K221" i="1"/>
  <c r="O229" i="1"/>
  <c r="O236" i="1"/>
  <c r="O254" i="1"/>
  <c r="K270" i="1"/>
  <c r="K272" i="1"/>
  <c r="K274" i="1"/>
  <c r="G282" i="1"/>
  <c r="G293" i="1"/>
  <c r="G307" i="1"/>
  <c r="G332" i="1"/>
  <c r="G353" i="1"/>
  <c r="G410" i="1"/>
  <c r="C424" i="1"/>
  <c r="O469" i="1"/>
  <c r="G481" i="1"/>
  <c r="G515" i="1"/>
  <c r="C649" i="1"/>
  <c r="G656" i="1"/>
  <c r="G669" i="1"/>
  <c r="G694" i="1"/>
  <c r="G715" i="1"/>
  <c r="O800" i="1"/>
  <c r="G823" i="1"/>
  <c r="P4" i="1"/>
  <c r="F7" i="1"/>
  <c r="G272" i="1" s="1"/>
  <c r="C824" i="1"/>
  <c r="C662" i="1"/>
  <c r="C500" i="1"/>
  <c r="C338" i="1"/>
  <c r="C770" i="1"/>
  <c r="C608" i="1"/>
  <c r="C446" i="1"/>
  <c r="G778" i="1"/>
  <c r="G616" i="1"/>
  <c r="G454" i="1"/>
  <c r="G835" i="1"/>
  <c r="G673" i="1"/>
  <c r="G511" i="1"/>
  <c r="G349" i="1"/>
  <c r="G886" i="1"/>
  <c r="G724" i="1"/>
  <c r="G562" i="1"/>
  <c r="G400" i="1"/>
  <c r="G781" i="1"/>
  <c r="G619" i="1"/>
  <c r="G457" i="1"/>
  <c r="G889" i="1"/>
  <c r="G727" i="1"/>
  <c r="G565" i="1"/>
  <c r="G403" i="1"/>
  <c r="G792" i="1"/>
  <c r="G630" i="1"/>
  <c r="G468" i="1"/>
  <c r="G795" i="1"/>
  <c r="G633" i="1"/>
  <c r="G471" i="1"/>
  <c r="G900" i="1"/>
  <c r="G738" i="1"/>
  <c r="G576" i="1"/>
  <c r="G414" i="1"/>
  <c r="G903" i="1"/>
  <c r="G741" i="1"/>
  <c r="G579" i="1"/>
  <c r="G417" i="1"/>
  <c r="C855" i="1"/>
  <c r="C693" i="1"/>
  <c r="C531" i="1"/>
  <c r="C369" i="1"/>
  <c r="C801" i="1"/>
  <c r="C639" i="1"/>
  <c r="C477" i="1"/>
  <c r="C68" i="1"/>
  <c r="C75" i="1"/>
  <c r="G86" i="1"/>
  <c r="C100" i="1"/>
  <c r="P112" i="1"/>
  <c r="O120" i="1"/>
  <c r="O138" i="1"/>
  <c r="O145" i="1"/>
  <c r="O152" i="1"/>
  <c r="G157" i="1"/>
  <c r="P163" i="1"/>
  <c r="G177" i="1"/>
  <c r="G184" i="1"/>
  <c r="G191" i="1"/>
  <c r="G198" i="1"/>
  <c r="L219" i="1"/>
  <c r="C230" i="1"/>
  <c r="C237" i="1"/>
  <c r="G248" i="1"/>
  <c r="C262" i="1"/>
  <c r="L270" i="1"/>
  <c r="P274" i="1"/>
  <c r="G287" i="1"/>
  <c r="O300" i="1"/>
  <c r="O307" i="1"/>
  <c r="O314" i="1"/>
  <c r="G319" i="1"/>
  <c r="G344" i="1"/>
  <c r="O353" i="1"/>
  <c r="G378" i="1"/>
  <c r="G398" i="1"/>
  <c r="O460" i="1"/>
  <c r="C578" i="1"/>
  <c r="P598" i="1"/>
  <c r="O624" i="1"/>
  <c r="G635" i="1"/>
  <c r="G649" i="1"/>
  <c r="O669" i="1"/>
  <c r="O694" i="1"/>
  <c r="G705" i="1"/>
  <c r="C716" i="1"/>
  <c r="L756" i="1"/>
  <c r="G764" i="1"/>
  <c r="O777" i="1"/>
  <c r="O802" i="1"/>
  <c r="G813" i="1"/>
  <c r="G846" i="1"/>
  <c r="G868" i="1"/>
  <c r="G880" i="1"/>
  <c r="G895" i="1"/>
  <c r="C909" i="1"/>
  <c r="Q810" i="1"/>
  <c r="Q759" i="1"/>
  <c r="Q648" i="1"/>
  <c r="Q597" i="1"/>
  <c r="Q486" i="1"/>
  <c r="Q435" i="1"/>
  <c r="Q324" i="1"/>
  <c r="Q867" i="1"/>
  <c r="Q756" i="1"/>
  <c r="Q705" i="1"/>
  <c r="Q594" i="1"/>
  <c r="Q543" i="1"/>
  <c r="Q432" i="1"/>
  <c r="Q381" i="1"/>
  <c r="Q864" i="1"/>
  <c r="Q813" i="1"/>
  <c r="Q702" i="1"/>
  <c r="Q651" i="1"/>
  <c r="Q540" i="1"/>
  <c r="Q489" i="1"/>
  <c r="Q378" i="1"/>
  <c r="Q327" i="1"/>
  <c r="G761" i="1"/>
  <c r="G599" i="1"/>
  <c r="G437" i="1"/>
  <c r="F14" i="1"/>
  <c r="G824" i="1" s="1"/>
  <c r="O886" i="1"/>
  <c r="O724" i="1"/>
  <c r="O562" i="1"/>
  <c r="O400" i="1"/>
  <c r="O832" i="1"/>
  <c r="O670" i="1"/>
  <c r="O508" i="1"/>
  <c r="O900" i="1"/>
  <c r="O738" i="1"/>
  <c r="O576" i="1"/>
  <c r="O414" i="1"/>
  <c r="O846" i="1"/>
  <c r="O684" i="1"/>
  <c r="O522" i="1"/>
  <c r="F29" i="1"/>
  <c r="G261" i="1" s="1"/>
  <c r="M57" i="1"/>
  <c r="G75" i="1"/>
  <c r="G82" i="1"/>
  <c r="G93" i="1"/>
  <c r="G100" i="1"/>
  <c r="M108" i="1"/>
  <c r="C121" i="1"/>
  <c r="G132" i="1"/>
  <c r="C146" i="1"/>
  <c r="C153" i="1"/>
  <c r="C164" i="1"/>
  <c r="G171" i="1"/>
  <c r="O184" i="1"/>
  <c r="O191" i="1"/>
  <c r="O198" i="1"/>
  <c r="G203" i="1"/>
  <c r="C217" i="1"/>
  <c r="M219" i="1"/>
  <c r="G237" i="1"/>
  <c r="G244" i="1"/>
  <c r="G255" i="1"/>
  <c r="G262" i="1"/>
  <c r="M270" i="1"/>
  <c r="C283" i="1"/>
  <c r="G294" i="1"/>
  <c r="C308" i="1"/>
  <c r="C315" i="1"/>
  <c r="G327" i="1"/>
  <c r="G333" i="1"/>
  <c r="G345" i="1"/>
  <c r="M378" i="1"/>
  <c r="C399" i="1"/>
  <c r="O461" i="1"/>
  <c r="G506" i="1"/>
  <c r="G542" i="1"/>
  <c r="C553" i="1"/>
  <c r="G564" i="1"/>
  <c r="G578" i="1"/>
  <c r="P649" i="1"/>
  <c r="G670" i="1"/>
  <c r="G681" i="1"/>
  <c r="L705" i="1"/>
  <c r="C732" i="1"/>
  <c r="G757" i="1"/>
  <c r="O778" i="1"/>
  <c r="G789" i="1"/>
  <c r="M813" i="1"/>
  <c r="O824" i="1"/>
  <c r="G848" i="1"/>
  <c r="R4" i="1"/>
  <c r="G881" i="1"/>
  <c r="G719" i="1"/>
  <c r="G557" i="1"/>
  <c r="G395" i="1"/>
  <c r="G770" i="1"/>
  <c r="G446" i="1"/>
  <c r="G827" i="1"/>
  <c r="G665" i="1"/>
  <c r="G503" i="1"/>
  <c r="G341" i="1"/>
  <c r="G716" i="1"/>
  <c r="G784" i="1"/>
  <c r="G622" i="1"/>
  <c r="G460" i="1"/>
  <c r="G787" i="1"/>
  <c r="G625" i="1"/>
  <c r="G463" i="1"/>
  <c r="G892" i="1"/>
  <c r="G730" i="1"/>
  <c r="G568" i="1"/>
  <c r="G406" i="1"/>
  <c r="C847" i="1"/>
  <c r="C685" i="1"/>
  <c r="C523" i="1"/>
  <c r="C361" i="1"/>
  <c r="G912" i="1"/>
  <c r="G858" i="1"/>
  <c r="G696" i="1"/>
  <c r="G534" i="1"/>
  <c r="G372" i="1"/>
  <c r="K40" i="1"/>
  <c r="M40" i="1" s="1"/>
  <c r="G55" i="1"/>
  <c r="G62" i="1"/>
  <c r="O68" i="1"/>
  <c r="O75" i="1"/>
  <c r="O82" i="1"/>
  <c r="G87" i="1"/>
  <c r="O100" i="1"/>
  <c r="G111" i="1"/>
  <c r="G113" i="1"/>
  <c r="G121" i="1"/>
  <c r="G128" i="1"/>
  <c r="G139" i="1"/>
  <c r="G146" i="1"/>
  <c r="G153" i="1"/>
  <c r="G162" i="1"/>
  <c r="G166" i="1"/>
  <c r="G178" i="1"/>
  <c r="C192" i="1"/>
  <c r="C199" i="1"/>
  <c r="G210" i="1"/>
  <c r="G217" i="1"/>
  <c r="G224" i="1"/>
  <c r="O237" i="1"/>
  <c r="G249" i="1"/>
  <c r="O262" i="1"/>
  <c r="G273" i="1"/>
  <c r="G275" i="1"/>
  <c r="G283" i="1"/>
  <c r="G290" i="1"/>
  <c r="G301" i="1"/>
  <c r="G308" i="1"/>
  <c r="G324" i="1"/>
  <c r="L327" i="1"/>
  <c r="O345" i="1"/>
  <c r="G355" i="1"/>
  <c r="G365" i="1"/>
  <c r="C415" i="1"/>
  <c r="G426" i="1"/>
  <c r="G436" i="1"/>
  <c r="G448" i="1"/>
  <c r="C462" i="1"/>
  <c r="C487" i="1"/>
  <c r="G494" i="1"/>
  <c r="G507" i="1"/>
  <c r="G532" i="1"/>
  <c r="G553" i="1"/>
  <c r="O638" i="1"/>
  <c r="G661" i="1"/>
  <c r="G695" i="1"/>
  <c r="C758" i="1"/>
  <c r="G765" i="1"/>
  <c r="G869" i="1"/>
  <c r="G896" i="1"/>
  <c r="G810" i="1"/>
  <c r="G759" i="1"/>
  <c r="G648" i="1"/>
  <c r="G597" i="1"/>
  <c r="G486" i="1"/>
  <c r="G435" i="1"/>
  <c r="O878" i="1"/>
  <c r="O716" i="1"/>
  <c r="O554" i="1"/>
  <c r="O392" i="1"/>
  <c r="O892" i="1"/>
  <c r="O730" i="1"/>
  <c r="O568" i="1"/>
  <c r="O406" i="1"/>
  <c r="O855" i="1"/>
  <c r="O693" i="1"/>
  <c r="O531" i="1"/>
  <c r="O369" i="1"/>
  <c r="O801" i="1"/>
  <c r="O639" i="1"/>
  <c r="O477" i="1"/>
  <c r="O909" i="1"/>
  <c r="O747" i="1"/>
  <c r="O585" i="1"/>
  <c r="O423" i="1"/>
  <c r="K55" i="1"/>
  <c r="Q57" i="1"/>
  <c r="O62" i="1"/>
  <c r="C76" i="1"/>
  <c r="C83" i="1"/>
  <c r="G94" i="1"/>
  <c r="Q108" i="1"/>
  <c r="K111" i="1"/>
  <c r="K113" i="1"/>
  <c r="O121" i="1"/>
  <c r="O128" i="1"/>
  <c r="G133" i="1"/>
  <c r="O146" i="1"/>
  <c r="O153" i="1"/>
  <c r="K162" i="1"/>
  <c r="K164" i="1"/>
  <c r="K166" i="1"/>
  <c r="G174" i="1"/>
  <c r="G185" i="1"/>
  <c r="G192" i="1"/>
  <c r="G199" i="1"/>
  <c r="G206" i="1"/>
  <c r="Q219" i="1"/>
  <c r="C238" i="1"/>
  <c r="Q270" i="1"/>
  <c r="K273" i="1"/>
  <c r="K275" i="1"/>
  <c r="O283" i="1"/>
  <c r="G295" i="1"/>
  <c r="O308" i="1"/>
  <c r="O315" i="1"/>
  <c r="M324" i="1"/>
  <c r="M327" i="1"/>
  <c r="C337" i="1"/>
  <c r="G346" i="1"/>
  <c r="C416" i="1"/>
  <c r="P436" i="1"/>
  <c r="O462" i="1"/>
  <c r="G473" i="1"/>
  <c r="G487" i="1"/>
  <c r="O507" i="1"/>
  <c r="O532" i="1"/>
  <c r="G543" i="1"/>
  <c r="C554" i="1"/>
  <c r="L594" i="1"/>
  <c r="O615" i="1"/>
  <c r="O640" i="1"/>
  <c r="G651" i="1"/>
  <c r="G662" i="1"/>
  <c r="G684" i="1"/>
  <c r="G706" i="1"/>
  <c r="G718" i="1"/>
  <c r="G733" i="1"/>
  <c r="C747" i="1"/>
  <c r="G758" i="1"/>
  <c r="O792" i="1"/>
  <c r="G804" i="1"/>
  <c r="G825" i="1"/>
  <c r="G838" i="1"/>
  <c r="G849" i="1"/>
  <c r="G864" i="1"/>
  <c r="O876" i="1"/>
  <c r="O714" i="1"/>
  <c r="O552" i="1"/>
  <c r="O390" i="1"/>
  <c r="O822" i="1"/>
  <c r="O660" i="1"/>
  <c r="O498" i="1"/>
  <c r="O336" i="1"/>
  <c r="K868" i="1"/>
  <c r="K757" i="1"/>
  <c r="K706" i="1"/>
  <c r="K595" i="1"/>
  <c r="K544" i="1"/>
  <c r="K433" i="1"/>
  <c r="K382" i="1"/>
  <c r="K865" i="1"/>
  <c r="K814" i="1"/>
  <c r="K703" i="1"/>
  <c r="K652" i="1"/>
  <c r="K541" i="1"/>
  <c r="K490" i="1"/>
  <c r="K379" i="1"/>
  <c r="K328" i="1"/>
  <c r="K811" i="1"/>
  <c r="K760" i="1"/>
  <c r="K649" i="1"/>
  <c r="K598" i="1"/>
  <c r="K487" i="1"/>
  <c r="K436" i="1"/>
  <c r="G873" i="1"/>
  <c r="G711" i="1"/>
  <c r="G549" i="1"/>
  <c r="G387" i="1"/>
  <c r="G872" i="1"/>
  <c r="G710" i="1"/>
  <c r="G548" i="1"/>
  <c r="G386" i="1"/>
  <c r="G819" i="1"/>
  <c r="G657" i="1"/>
  <c r="G495" i="1"/>
  <c r="G887" i="1"/>
  <c r="G725" i="1"/>
  <c r="G563" i="1"/>
  <c r="G401" i="1"/>
  <c r="G833" i="1"/>
  <c r="G671" i="1"/>
  <c r="G509" i="1"/>
  <c r="G347" i="1"/>
  <c r="G776" i="1"/>
  <c r="G614" i="1"/>
  <c r="G452" i="1"/>
  <c r="G779" i="1"/>
  <c r="G617" i="1"/>
  <c r="G455" i="1"/>
  <c r="C785" i="1"/>
  <c r="C623" i="1"/>
  <c r="C461" i="1"/>
  <c r="C893" i="1"/>
  <c r="C731" i="1"/>
  <c r="C569" i="1"/>
  <c r="C407" i="1"/>
  <c r="C839" i="1"/>
  <c r="C677" i="1"/>
  <c r="C515" i="1"/>
  <c r="C353" i="1"/>
  <c r="G901" i="1"/>
  <c r="G796" i="1"/>
  <c r="G739" i="1"/>
  <c r="G634" i="1"/>
  <c r="G577" i="1"/>
  <c r="G472" i="1"/>
  <c r="G415" i="1"/>
  <c r="G904" i="1"/>
  <c r="G847" i="1"/>
  <c r="G742" i="1"/>
  <c r="G685" i="1"/>
  <c r="G580" i="1"/>
  <c r="G523" i="1"/>
  <c r="G418" i="1"/>
  <c r="G361" i="1"/>
  <c r="G850" i="1"/>
  <c r="G793" i="1"/>
  <c r="G688" i="1"/>
  <c r="G631" i="1"/>
  <c r="G526" i="1"/>
  <c r="G469" i="1"/>
  <c r="G364" i="1"/>
  <c r="C856" i="1"/>
  <c r="C694" i="1"/>
  <c r="C532" i="1"/>
  <c r="C370" i="1"/>
  <c r="C802" i="1"/>
  <c r="C640" i="1"/>
  <c r="C478" i="1"/>
  <c r="P55" i="1"/>
  <c r="G69" i="1"/>
  <c r="G83" i="1"/>
  <c r="C129" i="1"/>
  <c r="G140" i="1"/>
  <c r="C154" i="1"/>
  <c r="P166" i="1"/>
  <c r="O174" i="1"/>
  <c r="O192" i="1"/>
  <c r="O206" i="1"/>
  <c r="G211" i="1"/>
  <c r="P217" i="1"/>
  <c r="G231" i="1"/>
  <c r="G238" i="1"/>
  <c r="G245" i="1"/>
  <c r="C291" i="1"/>
  <c r="G302" i="1"/>
  <c r="C316" i="1"/>
  <c r="G337" i="1"/>
  <c r="G416" i="1"/>
  <c r="M651" i="1"/>
  <c r="O768" i="1"/>
  <c r="M864" i="1"/>
  <c r="C885" i="1"/>
  <c r="P868" i="1"/>
  <c r="P757" i="1"/>
  <c r="P706" i="1"/>
  <c r="P595" i="1"/>
  <c r="P544" i="1"/>
  <c r="P433" i="1"/>
  <c r="P382" i="1"/>
  <c r="P865" i="1"/>
  <c r="P814" i="1"/>
  <c r="P703" i="1"/>
  <c r="P652" i="1"/>
  <c r="P541" i="1"/>
  <c r="P490" i="1"/>
  <c r="P379" i="1"/>
  <c r="P328" i="1"/>
  <c r="O764" i="1"/>
  <c r="O602" i="1"/>
  <c r="O440" i="1"/>
  <c r="O872" i="1"/>
  <c r="O710" i="1"/>
  <c r="O548" i="1"/>
  <c r="O386" i="1"/>
  <c r="O818" i="1"/>
  <c r="O656" i="1"/>
  <c r="O494" i="1"/>
  <c r="O332" i="1"/>
  <c r="O830" i="1"/>
  <c r="O668" i="1"/>
  <c r="O506" i="1"/>
  <c r="O344" i="1"/>
  <c r="O776" i="1"/>
  <c r="O614" i="1"/>
  <c r="O452" i="1"/>
  <c r="O884" i="1"/>
  <c r="O722" i="1"/>
  <c r="O560" i="1"/>
  <c r="O398" i="1"/>
  <c r="O901" i="1"/>
  <c r="O739" i="1"/>
  <c r="O577" i="1"/>
  <c r="O415" i="1"/>
  <c r="O847" i="1"/>
  <c r="O685" i="1"/>
  <c r="O523" i="1"/>
  <c r="O361" i="1"/>
  <c r="O83" i="1"/>
  <c r="C109" i="1"/>
  <c r="G129" i="1"/>
  <c r="G154" i="1"/>
  <c r="M162" i="1"/>
  <c r="C200" i="1"/>
  <c r="C218" i="1"/>
  <c r="G225" i="1"/>
  <c r="O245" i="1"/>
  <c r="C271" i="1"/>
  <c r="M273" i="1"/>
  <c r="G316" i="1"/>
  <c r="G370" i="1"/>
  <c r="G391" i="1"/>
  <c r="O476" i="1"/>
  <c r="C596" i="1"/>
  <c r="G603" i="1"/>
  <c r="G734" i="1"/>
  <c r="C748" i="1"/>
  <c r="O793" i="1"/>
  <c r="G805" i="1"/>
  <c r="G839" i="1"/>
  <c r="R40" i="1" l="1"/>
  <c r="Q216" i="1"/>
  <c r="Q54" i="1"/>
  <c r="Q273" i="1"/>
  <c r="Q111" i="1"/>
  <c r="Q165" i="1"/>
  <c r="Q162" i="1"/>
  <c r="L16" i="2"/>
  <c r="L13" i="2"/>
  <c r="L16" i="15"/>
  <c r="L16" i="9"/>
  <c r="L13" i="13"/>
  <c r="L16" i="14"/>
  <c r="L13" i="12"/>
  <c r="L13" i="6"/>
  <c r="L16" i="13"/>
  <c r="L16" i="7"/>
  <c r="L13" i="11"/>
  <c r="L13" i="5"/>
  <c r="L16" i="12"/>
  <c r="L16" i="6"/>
  <c r="L13" i="10"/>
  <c r="L13" i="4"/>
  <c r="L13" i="16"/>
  <c r="L16" i="11"/>
  <c r="L16" i="5"/>
  <c r="L13" i="15"/>
  <c r="L13" i="9"/>
  <c r="L13" i="3"/>
  <c r="L16" i="8"/>
  <c r="L16" i="10"/>
  <c r="L16" i="4"/>
  <c r="L16" i="16"/>
  <c r="L13" i="14"/>
  <c r="L13" i="8"/>
  <c r="L16" i="3"/>
  <c r="L13" i="7"/>
  <c r="K18" i="2"/>
  <c r="K15" i="2"/>
  <c r="K15" i="14"/>
  <c r="K15" i="11"/>
  <c r="K15" i="8"/>
  <c r="K15" i="5"/>
  <c r="K18" i="3"/>
  <c r="K18" i="14"/>
  <c r="K18" i="11"/>
  <c r="K18" i="8"/>
  <c r="K18" i="5"/>
  <c r="K18" i="12"/>
  <c r="K18" i="9"/>
  <c r="K15" i="13"/>
  <c r="K15" i="10"/>
  <c r="K15" i="7"/>
  <c r="K15" i="4"/>
  <c r="K15" i="16"/>
  <c r="K18" i="13"/>
  <c r="K18" i="10"/>
  <c r="K18" i="7"/>
  <c r="K18" i="4"/>
  <c r="K18" i="6"/>
  <c r="K18" i="16"/>
  <c r="K15" i="15"/>
  <c r="K15" i="12"/>
  <c r="K15" i="9"/>
  <c r="K15" i="6"/>
  <c r="K15" i="3"/>
  <c r="K18" i="15"/>
  <c r="K16" i="2"/>
  <c r="K13" i="2"/>
  <c r="K16" i="13"/>
  <c r="K13" i="10"/>
  <c r="K16" i="7"/>
  <c r="K13" i="4"/>
  <c r="K16" i="14"/>
  <c r="K13" i="14"/>
  <c r="K16" i="11"/>
  <c r="K13" i="11"/>
  <c r="K16" i="8"/>
  <c r="K13" i="8"/>
  <c r="K16" i="5"/>
  <c r="K13" i="5"/>
  <c r="K13" i="16"/>
  <c r="K16" i="16"/>
  <c r="K16" i="4"/>
  <c r="K13" i="13"/>
  <c r="K16" i="15"/>
  <c r="K13" i="15"/>
  <c r="K16" i="12"/>
  <c r="K13" i="12"/>
  <c r="K16" i="9"/>
  <c r="K13" i="9"/>
  <c r="K16" i="6"/>
  <c r="K13" i="6"/>
  <c r="K16" i="3"/>
  <c r="K13" i="3"/>
  <c r="K13" i="7"/>
  <c r="K16" i="10"/>
  <c r="P866" i="1"/>
  <c r="P815" i="1"/>
  <c r="P704" i="1"/>
  <c r="P653" i="1"/>
  <c r="P542" i="1"/>
  <c r="P491" i="1"/>
  <c r="P380" i="1"/>
  <c r="P329" i="1"/>
  <c r="P812" i="1"/>
  <c r="P761" i="1"/>
  <c r="P650" i="1"/>
  <c r="P599" i="1"/>
  <c r="P488" i="1"/>
  <c r="P437" i="1"/>
  <c r="P326" i="1"/>
  <c r="P758" i="1"/>
  <c r="P275" i="1"/>
  <c r="P164" i="1"/>
  <c r="P113" i="1"/>
  <c r="P869" i="1"/>
  <c r="P383" i="1"/>
  <c r="P272" i="1"/>
  <c r="P221" i="1"/>
  <c r="P110" i="1"/>
  <c r="P59" i="1"/>
  <c r="P596" i="1"/>
  <c r="P434" i="1"/>
  <c r="P545" i="1"/>
  <c r="P218" i="1"/>
  <c r="P167" i="1"/>
  <c r="P56" i="1"/>
  <c r="P707" i="1"/>
  <c r="G477" i="1"/>
  <c r="G878" i="1"/>
  <c r="R810" i="1"/>
  <c r="R759" i="1"/>
  <c r="R648" i="1"/>
  <c r="R597" i="1"/>
  <c r="R486" i="1"/>
  <c r="R435" i="1"/>
  <c r="R867" i="1"/>
  <c r="R756" i="1"/>
  <c r="R705" i="1"/>
  <c r="R594" i="1"/>
  <c r="R543" i="1"/>
  <c r="R432" i="1"/>
  <c r="R381" i="1"/>
  <c r="R327" i="1"/>
  <c r="R324" i="1"/>
  <c r="R270" i="1"/>
  <c r="R219" i="1"/>
  <c r="R108" i="1"/>
  <c r="R57" i="1"/>
  <c r="R813" i="1"/>
  <c r="R378" i="1"/>
  <c r="R540" i="1"/>
  <c r="R216" i="1"/>
  <c r="R165" i="1"/>
  <c r="R54" i="1"/>
  <c r="R702" i="1"/>
  <c r="R489" i="1"/>
  <c r="R273" i="1"/>
  <c r="R162" i="1"/>
  <c r="R111" i="1"/>
  <c r="R864" i="1"/>
  <c r="R651" i="1"/>
  <c r="G650" i="1"/>
  <c r="G693" i="1"/>
  <c r="G99" i="1"/>
  <c r="G315" i="1"/>
  <c r="G639" i="1"/>
  <c r="G812" i="1"/>
  <c r="G380" i="1"/>
  <c r="G326" i="1"/>
  <c r="G434" i="1"/>
  <c r="G866" i="1"/>
  <c r="G596" i="1"/>
  <c r="G218" i="1"/>
  <c r="G56" i="1"/>
  <c r="G801" i="1"/>
  <c r="G531" i="1"/>
  <c r="P867" i="1"/>
  <c r="P756" i="1"/>
  <c r="P705" i="1"/>
  <c r="P594" i="1"/>
  <c r="P543" i="1"/>
  <c r="P432" i="1"/>
  <c r="P381" i="1"/>
  <c r="P864" i="1"/>
  <c r="P651" i="1"/>
  <c r="P327" i="1"/>
  <c r="P324" i="1"/>
  <c r="P813" i="1"/>
  <c r="P378" i="1"/>
  <c r="P270" i="1"/>
  <c r="P219" i="1"/>
  <c r="P108" i="1"/>
  <c r="P57" i="1"/>
  <c r="P486" i="1"/>
  <c r="P810" i="1"/>
  <c r="P435" i="1"/>
  <c r="P540" i="1"/>
  <c r="P648" i="1"/>
  <c r="P216" i="1"/>
  <c r="P165" i="1"/>
  <c r="P54" i="1"/>
  <c r="P597" i="1"/>
  <c r="P702" i="1"/>
  <c r="P489" i="1"/>
  <c r="P759" i="1"/>
  <c r="P273" i="1"/>
  <c r="P162" i="1"/>
  <c r="P111" i="1"/>
  <c r="G747" i="1"/>
  <c r="G369" i="1"/>
  <c r="G855" i="1"/>
  <c r="G585" i="1"/>
  <c r="G207" i="1"/>
  <c r="G164" i="1"/>
  <c r="G608" i="1"/>
  <c r="G423" i="1"/>
  <c r="G338" i="1"/>
  <c r="G284" i="1"/>
  <c r="G122" i="1"/>
  <c r="G68" i="1"/>
  <c r="G176" i="1"/>
  <c r="G500" i="1"/>
  <c r="G909" i="1"/>
  <c r="G230" i="1"/>
  <c r="G392" i="1"/>
  <c r="G554" i="1"/>
  <c r="G488" i="1"/>
  <c r="G110" i="1"/>
</calcChain>
</file>

<file path=xl/sharedStrings.xml><?xml version="1.0" encoding="utf-8"?>
<sst xmlns="http://schemas.openxmlformats.org/spreadsheetml/2006/main" count="4633" uniqueCount="79">
  <si>
    <t>Monthly Cost</t>
  </si>
  <si>
    <t xml:space="preserve">Summer Prepay </t>
  </si>
  <si>
    <t>Monthy Cost</t>
  </si>
  <si>
    <t>Summer Prepay</t>
  </si>
  <si>
    <t>PPO 100-A</t>
  </si>
  <si>
    <t>Dental</t>
  </si>
  <si>
    <t>Life</t>
  </si>
  <si>
    <t>Vision</t>
  </si>
  <si>
    <t>Medical</t>
  </si>
  <si>
    <t>Prm/PPO</t>
  </si>
  <si>
    <t xml:space="preserve">S </t>
  </si>
  <si>
    <t>PPO O</t>
  </si>
  <si>
    <t>2-P</t>
  </si>
  <si>
    <t>BUY UP</t>
  </si>
  <si>
    <t>Fam</t>
  </si>
  <si>
    <t>PPO 80-M</t>
  </si>
  <si>
    <t>Rebate</t>
  </si>
  <si>
    <t>PPO</t>
  </si>
  <si>
    <t>DENT</t>
  </si>
  <si>
    <t>S</t>
  </si>
  <si>
    <t>M-Plan</t>
  </si>
  <si>
    <t>Access+HMO</t>
  </si>
  <si>
    <t>F</t>
  </si>
  <si>
    <t>HMO</t>
  </si>
  <si>
    <t>M</t>
  </si>
  <si>
    <t>VIS</t>
  </si>
  <si>
    <t>HMO Trio</t>
  </si>
  <si>
    <t>LIFE</t>
  </si>
  <si>
    <t>Trio</t>
  </si>
  <si>
    <t>2P</t>
  </si>
  <si>
    <t>Anthem Select PPO</t>
  </si>
  <si>
    <t>FAM</t>
  </si>
  <si>
    <t>AS</t>
  </si>
  <si>
    <t>Blue Shield HSA PPO</t>
  </si>
  <si>
    <t>H S A</t>
  </si>
  <si>
    <t xml:space="preserve"> Kaiser</t>
  </si>
  <si>
    <t>Kaiser</t>
  </si>
  <si>
    <t>K</t>
  </si>
  <si>
    <t>The rates above are the full premium amounts for benefits</t>
  </si>
  <si>
    <t>Summer Prepay is deducted monthly to "pay" July's premium</t>
  </si>
  <si>
    <t>When taking a percentage leave, or working less than a 100% contract, you must pay the percentage of the full</t>
  </si>
  <si>
    <t xml:space="preserve">premium amount equivalent to your percentage leave. </t>
  </si>
  <si>
    <t>You must add into that figure the full co-pay amount if you have any dependents on your medical plan.</t>
  </si>
  <si>
    <t xml:space="preserve">Example: Employee with one dependent on a 50% contract would pay $846. </t>
  </si>
  <si>
    <t xml:space="preserve"> </t>
  </si>
  <si>
    <t>a month for HMO Trio medical coverage plan</t>
  </si>
  <si>
    <t>X</t>
  </si>
  <si>
    <t>=</t>
  </si>
  <si>
    <t>+</t>
  </si>
  <si>
    <t>Total per month =</t>
  </si>
  <si>
    <t>Payments will be deducted monthly from your paycheck (except the month of July).</t>
  </si>
  <si>
    <t>Insurance coverage cannot be declined/cancelled unless you are working less than a 90% contract.</t>
  </si>
  <si>
    <t>Anchor Bronze Plan added 1/1/2015.</t>
  </si>
  <si>
    <t>Antehm Select PPO, Blue Shield HSA PPO and Kaiser added 1/1/2017</t>
  </si>
  <si>
    <t>If you drop any family member from your coverage plan(s), YOU CANNOT ADD THEM BACK TO YOUR INSURANCE</t>
  </si>
  <si>
    <t>PLAN UNTIL OPEN ENROLLMENT.</t>
  </si>
  <si>
    <t>Revised 02-2021</t>
  </si>
  <si>
    <t>Monthly cost</t>
  </si>
  <si>
    <t xml:space="preserve">Summer prepay </t>
  </si>
  <si>
    <t>EE pd</t>
  </si>
  <si>
    <t>Dist Pays</t>
  </si>
  <si>
    <t>Pro Rated Rebate</t>
  </si>
  <si>
    <t>Kaiser HMO</t>
  </si>
  <si>
    <t>Summer prepay</t>
  </si>
  <si>
    <t>single</t>
  </si>
  <si>
    <t xml:space="preserve">Monthly cost </t>
  </si>
  <si>
    <t xml:space="preserve">Cmonthly cost </t>
  </si>
  <si>
    <t>s</t>
  </si>
  <si>
    <t>Summper Prepay</t>
  </si>
  <si>
    <t xml:space="preserve"> Delta Dental</t>
  </si>
  <si>
    <t>Delta Dental</t>
  </si>
  <si>
    <t>VSP</t>
  </si>
  <si>
    <t>ABC PPO 100A</t>
  </si>
  <si>
    <t>BS HMO Trio</t>
  </si>
  <si>
    <t>BS Access+HMO</t>
  </si>
  <si>
    <t>BS PPO 100A</t>
  </si>
  <si>
    <t>BS PPO 80-M</t>
  </si>
  <si>
    <t>BS HSA PPO</t>
  </si>
  <si>
    <t>10/01/2024-CERT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</si>
</sst>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>
    <font>
      <sz val="10"/>
      <color theme="1"/>
      <name val="Arial"/>
      <family val="2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4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3" fillId="0" borderId="0" xfId="0" applyFont="1"/>
    <xf numFmtId="0" fontId="2" fillId="0" borderId="0" xfId="0" applyFont="1"/>
    <xf numFmtId="0" fontId="2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/>
    <xf numFmtId="0" fontId="1" fillId="0" borderId="9" xfId="0" applyFont="1" applyBorder="1"/>
    <xf numFmtId="0" fontId="4" fillId="0" borderId="2" xfId="0" applyFont="1" applyBorder="1"/>
    <xf numFmtId="4" fontId="1" fillId="0" borderId="4" xfId="0" applyNumberFormat="1" applyFont="1" applyBorder="1"/>
    <xf numFmtId="4" fontId="1" fillId="0" borderId="10" xfId="0" applyNumberFormat="1" applyFont="1" applyBorder="1"/>
    <xf numFmtId="4" fontId="1" fillId="0" borderId="11" xfId="0" applyNumberFormat="1" applyFont="1" applyBorder="1"/>
    <xf numFmtId="0" fontId="4" fillId="0" borderId="8" xfId="0" applyFont="1" applyBorder="1" applyAlignment="1">
      <alignment horizontal="left"/>
    </xf>
    <xf numFmtId="4" fontId="1" fillId="0" borderId="9" xfId="0" applyNumberFormat="1" applyFont="1" applyBorder="1"/>
    <xf numFmtId="4" fontId="1" fillId="0" borderId="8" xfId="0" applyNumberFormat="1" applyFont="1" applyBorder="1"/>
    <xf numFmtId="4" fontId="1" fillId="0" borderId="0" xfId="0" applyNumberFormat="1" applyFont="1"/>
    <xf numFmtId="0" fontId="0" fillId="0" borderId="9" xfId="0" applyBorder="1"/>
    <xf numFmtId="0" fontId="1" fillId="0" borderId="8" xfId="0" applyFont="1" applyBorder="1"/>
    <xf numFmtId="0" fontId="4" fillId="0" borderId="8" xfId="0" applyFont="1" applyBorder="1"/>
    <xf numFmtId="2" fontId="1" fillId="0" borderId="9" xfId="0" applyNumberFormat="1" applyFont="1" applyBorder="1"/>
    <xf numFmtId="4" fontId="1" fillId="0" borderId="12" xfId="0" applyNumberFormat="1" applyFont="1" applyBorder="1"/>
    <xf numFmtId="0" fontId="1" fillId="0" borderId="10" xfId="0" applyFont="1" applyBorder="1"/>
    <xf numFmtId="0" fontId="1" fillId="0" borderId="12" xfId="0" applyFont="1" applyBorder="1"/>
    <xf numFmtId="4" fontId="1" fillId="0" borderId="1" xfId="0" applyNumberFormat="1" applyFont="1" applyBorder="1"/>
    <xf numFmtId="4" fontId="2" fillId="2" borderId="8" xfId="0" applyNumberFormat="1" applyFont="1" applyFill="1" applyBorder="1"/>
    <xf numFmtId="4" fontId="1" fillId="2" borderId="0" xfId="0" applyNumberFormat="1" applyFont="1" applyFill="1"/>
    <xf numFmtId="0" fontId="1" fillId="2" borderId="9" xfId="0" applyFont="1" applyFill="1" applyBorder="1"/>
    <xf numFmtId="0" fontId="1" fillId="2" borderId="0" xfId="0" applyFont="1" applyFill="1"/>
    <xf numFmtId="0" fontId="5" fillId="2" borderId="0" xfId="0" applyFont="1" applyFill="1"/>
    <xf numFmtId="0" fontId="2" fillId="2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3" fontId="3" fillId="0" borderId="0" xfId="0" applyNumberFormat="1" applyFont="1" applyAlignment="1">
      <alignment horizontal="left" vertical="center"/>
    </xf>
    <xf numFmtId="2" fontId="1" fillId="0" borderId="0" xfId="0" applyNumberFormat="1" applyFont="1"/>
    <xf numFmtId="4" fontId="1" fillId="2" borderId="8" xfId="0" applyNumberFormat="1" applyFont="1" applyFill="1" applyBorder="1"/>
    <xf numFmtId="0" fontId="0" fillId="2" borderId="9" xfId="0" applyFill="1" applyBorder="1"/>
    <xf numFmtId="0" fontId="1" fillId="2" borderId="8" xfId="0" applyFont="1" applyFill="1" applyBorder="1"/>
    <xf numFmtId="0" fontId="0" fillId="2" borderId="0" xfId="0" applyFill="1" applyAlignment="1">
      <alignment horizontal="center"/>
    </xf>
    <xf numFmtId="0" fontId="0" fillId="0" borderId="0" xfId="0" applyAlignment="1">
      <alignment horizontal="right"/>
    </xf>
    <xf numFmtId="3" fontId="1" fillId="0" borderId="0" xfId="0" applyNumberFormat="1" applyFont="1" applyAlignment="1">
      <alignment horizontal="left" vertical="center"/>
    </xf>
    <xf numFmtId="0" fontId="2" fillId="3" borderId="2" xfId="0" applyFont="1" applyFill="1" applyBorder="1"/>
    <xf numFmtId="0" fontId="3" fillId="3" borderId="3" xfId="0" applyFont="1" applyFill="1" applyBorder="1"/>
    <xf numFmtId="0" fontId="3" fillId="3" borderId="4" xfId="0" applyFont="1" applyFill="1" applyBorder="1"/>
    <xf numFmtId="0" fontId="3" fillId="3" borderId="0" xfId="0" applyFont="1" applyFill="1"/>
    <xf numFmtId="0" fontId="3" fillId="3" borderId="0" xfId="0" applyFont="1" applyFill="1" applyAlignment="1">
      <alignment horizontal="center"/>
    </xf>
    <xf numFmtId="4" fontId="3" fillId="3" borderId="8" xfId="0" applyNumberFormat="1" applyFont="1" applyFill="1" applyBorder="1"/>
    <xf numFmtId="4" fontId="3" fillId="3" borderId="0" xfId="0" applyNumberFormat="1" applyFont="1" applyFill="1"/>
    <xf numFmtId="0" fontId="3" fillId="3" borderId="9" xfId="0" applyFont="1" applyFill="1" applyBorder="1"/>
    <xf numFmtId="0" fontId="3" fillId="3" borderId="8" xfId="0" applyFont="1" applyFill="1" applyBorder="1"/>
    <xf numFmtId="0" fontId="4" fillId="3" borderId="0" xfId="0" applyFont="1" applyFill="1" applyAlignment="1">
      <alignment horizontal="left"/>
    </xf>
    <xf numFmtId="4" fontId="3" fillId="3" borderId="0" xfId="0" applyNumberFormat="1" applyFont="1" applyFill="1" applyAlignment="1">
      <alignment horizontal="center"/>
    </xf>
    <xf numFmtId="2" fontId="3" fillId="0" borderId="0" xfId="0" applyNumberFormat="1" applyFont="1"/>
    <xf numFmtId="4" fontId="3" fillId="3" borderId="12" xfId="0" applyNumberFormat="1" applyFont="1" applyFill="1" applyBorder="1"/>
    <xf numFmtId="4" fontId="3" fillId="3" borderId="1" xfId="0" applyNumberFormat="1" applyFont="1" applyFill="1" applyBorder="1"/>
    <xf numFmtId="0" fontId="3" fillId="3" borderId="10" xfId="0" applyFont="1" applyFill="1" applyBorder="1"/>
    <xf numFmtId="0" fontId="2" fillId="4" borderId="2" xfId="0" applyFont="1" applyFill="1" applyBorder="1"/>
    <xf numFmtId="0" fontId="1" fillId="4" borderId="3" xfId="0" applyFont="1" applyFill="1" applyBorder="1"/>
    <xf numFmtId="0" fontId="1" fillId="4" borderId="4" xfId="0" applyFont="1" applyFill="1" applyBorder="1"/>
    <xf numFmtId="0" fontId="1" fillId="4" borderId="0" xfId="0" applyFont="1" applyFill="1"/>
    <xf numFmtId="0" fontId="2" fillId="4" borderId="3" xfId="0" applyFont="1" applyFill="1" applyBorder="1"/>
    <xf numFmtId="0" fontId="2" fillId="4" borderId="4" xfId="0" applyFont="1" applyFill="1" applyBorder="1"/>
    <xf numFmtId="0" fontId="2" fillId="4" borderId="0" xfId="0" applyFont="1" applyFill="1"/>
    <xf numFmtId="0" fontId="2" fillId="4" borderId="0" xfId="0" applyFont="1" applyFill="1" applyAlignment="1">
      <alignment horizontal="center"/>
    </xf>
    <xf numFmtId="4" fontId="1" fillId="4" borderId="8" xfId="0" applyNumberFormat="1" applyFont="1" applyFill="1" applyBorder="1"/>
    <xf numFmtId="4" fontId="1" fillId="4" borderId="0" xfId="0" applyNumberFormat="1" applyFont="1" applyFill="1"/>
    <xf numFmtId="0" fontId="0" fillId="4" borderId="9" xfId="0" applyFill="1" applyBorder="1"/>
    <xf numFmtId="0" fontId="1" fillId="4" borderId="8" xfId="0" applyFont="1" applyFill="1" applyBorder="1"/>
    <xf numFmtId="0" fontId="4" fillId="4" borderId="0" xfId="0" applyFont="1" applyFill="1" applyAlignment="1">
      <alignment horizontal="left"/>
    </xf>
    <xf numFmtId="4" fontId="0" fillId="4" borderId="0" xfId="0" applyNumberFormat="1" applyFill="1" applyAlignment="1">
      <alignment horizontal="center"/>
    </xf>
    <xf numFmtId="4" fontId="1" fillId="4" borderId="0" xfId="0" applyNumberFormat="1" applyFont="1" applyFill="1" applyAlignment="1">
      <alignment horizontal="center"/>
    </xf>
    <xf numFmtId="4" fontId="1" fillId="4" borderId="12" xfId="0" applyNumberFormat="1" applyFont="1" applyFill="1" applyBorder="1"/>
    <xf numFmtId="4" fontId="1" fillId="4" borderId="1" xfId="0" applyNumberFormat="1" applyFont="1" applyFill="1" applyBorder="1"/>
    <xf numFmtId="0" fontId="0" fillId="4" borderId="10" xfId="0" applyFill="1" applyBorder="1"/>
    <xf numFmtId="0" fontId="2" fillId="5" borderId="2" xfId="0" applyFont="1" applyFill="1" applyBorder="1"/>
    <xf numFmtId="0" fontId="3" fillId="5" borderId="3" xfId="0" applyFont="1" applyFill="1" applyBorder="1"/>
    <xf numFmtId="0" fontId="3" fillId="5" borderId="4" xfId="0" applyFont="1" applyFill="1" applyBorder="1"/>
    <xf numFmtId="0" fontId="3" fillId="5" borderId="0" xfId="0" applyFont="1" applyFill="1"/>
    <xf numFmtId="0" fontId="2" fillId="5" borderId="8" xfId="0" applyFont="1" applyFill="1" applyBorder="1"/>
    <xf numFmtId="0" fontId="3" fillId="5" borderId="9" xfId="0" applyFont="1" applyFill="1" applyBorder="1"/>
    <xf numFmtId="4" fontId="3" fillId="5" borderId="0" xfId="0" applyNumberFormat="1" applyFont="1" applyFill="1" applyAlignment="1">
      <alignment horizontal="center"/>
    </xf>
    <xf numFmtId="4" fontId="3" fillId="5" borderId="8" xfId="0" applyNumberFormat="1" applyFont="1" applyFill="1" applyBorder="1"/>
    <xf numFmtId="4" fontId="3" fillId="5" borderId="0" xfId="0" applyNumberFormat="1" applyFont="1" applyFill="1"/>
    <xf numFmtId="0" fontId="3" fillId="5" borderId="8" xfId="0" applyFont="1" applyFill="1" applyBorder="1"/>
    <xf numFmtId="0" fontId="4" fillId="5" borderId="0" xfId="0" applyFont="1" applyFill="1" applyAlignment="1">
      <alignment horizontal="left"/>
    </xf>
    <xf numFmtId="4" fontId="3" fillId="5" borderId="12" xfId="0" applyNumberFormat="1" applyFont="1" applyFill="1" applyBorder="1"/>
    <xf numFmtId="4" fontId="3" fillId="5" borderId="1" xfId="0" applyNumberFormat="1" applyFont="1" applyFill="1" applyBorder="1"/>
    <xf numFmtId="0" fontId="3" fillId="5" borderId="10" xfId="0" applyFont="1" applyFill="1" applyBorder="1"/>
    <xf numFmtId="0" fontId="2" fillId="6" borderId="2" xfId="0" applyFont="1" applyFill="1" applyBorder="1"/>
    <xf numFmtId="0" fontId="1" fillId="6" borderId="3" xfId="0" applyFont="1" applyFill="1" applyBorder="1"/>
    <xf numFmtId="0" fontId="1" fillId="6" borderId="4" xfId="0" applyFont="1" applyFill="1" applyBorder="1"/>
    <xf numFmtId="0" fontId="1" fillId="6" borderId="0" xfId="0" applyFont="1" applyFill="1"/>
    <xf numFmtId="4" fontId="1" fillId="6" borderId="0" xfId="0" applyNumberFormat="1" applyFont="1" applyFill="1" applyAlignment="1">
      <alignment horizontal="center"/>
    </xf>
    <xf numFmtId="4" fontId="1" fillId="6" borderId="8" xfId="0" applyNumberFormat="1" applyFont="1" applyFill="1" applyBorder="1"/>
    <xf numFmtId="4" fontId="1" fillId="6" borderId="0" xfId="0" applyNumberFormat="1" applyFont="1" applyFill="1"/>
    <xf numFmtId="0" fontId="0" fillId="6" borderId="9" xfId="0" applyFill="1" applyBorder="1"/>
    <xf numFmtId="0" fontId="1" fillId="6" borderId="8" xfId="0" applyFont="1" applyFill="1" applyBorder="1"/>
    <xf numFmtId="0" fontId="4" fillId="6" borderId="0" xfId="0" applyFont="1" applyFill="1" applyAlignment="1">
      <alignment horizontal="left"/>
    </xf>
    <xf numFmtId="164" fontId="3" fillId="6" borderId="0" xfId="0" applyNumberFormat="1" applyFont="1" applyFill="1" applyAlignment="1">
      <alignment horizontal="center"/>
    </xf>
    <xf numFmtId="4" fontId="1" fillId="6" borderId="12" xfId="0" applyNumberFormat="1" applyFont="1" applyFill="1" applyBorder="1"/>
    <xf numFmtId="4" fontId="1" fillId="6" borderId="1" xfId="0" applyNumberFormat="1" applyFont="1" applyFill="1" applyBorder="1"/>
    <xf numFmtId="0" fontId="0" fillId="6" borderId="10" xfId="0" applyFill="1" applyBorder="1"/>
    <xf numFmtId="0" fontId="2" fillId="7" borderId="2" xfId="0" applyFont="1" applyFill="1" applyBorder="1"/>
    <xf numFmtId="0" fontId="1" fillId="7" borderId="3" xfId="0" applyFont="1" applyFill="1" applyBorder="1"/>
    <xf numFmtId="0" fontId="1" fillId="7" borderId="4" xfId="0" applyFont="1" applyFill="1" applyBorder="1"/>
    <xf numFmtId="0" fontId="1" fillId="7" borderId="0" xfId="0" applyFont="1" applyFill="1"/>
    <xf numFmtId="4" fontId="1" fillId="7" borderId="0" xfId="0" applyNumberFormat="1" applyFont="1" applyFill="1" applyAlignment="1">
      <alignment horizontal="center"/>
    </xf>
    <xf numFmtId="4" fontId="1" fillId="7" borderId="8" xfId="0" applyNumberFormat="1" applyFont="1" applyFill="1" applyBorder="1"/>
    <xf numFmtId="4" fontId="1" fillId="7" borderId="0" xfId="0" applyNumberFormat="1" applyFont="1" applyFill="1"/>
    <xf numFmtId="0" fontId="0" fillId="7" borderId="9" xfId="0" applyFill="1" applyBorder="1"/>
    <xf numFmtId="0" fontId="1" fillId="7" borderId="8" xfId="0" applyFont="1" applyFill="1" applyBorder="1"/>
    <xf numFmtId="0" fontId="4" fillId="7" borderId="0" xfId="0" applyFont="1" applyFill="1" applyAlignment="1">
      <alignment horizontal="left"/>
    </xf>
    <xf numFmtId="4" fontId="3" fillId="7" borderId="0" xfId="0" applyNumberFormat="1" applyFont="1" applyFill="1" applyAlignment="1">
      <alignment horizontal="center"/>
    </xf>
    <xf numFmtId="4" fontId="1" fillId="7" borderId="12" xfId="0" applyNumberFormat="1" applyFont="1" applyFill="1" applyBorder="1"/>
    <xf numFmtId="4" fontId="1" fillId="7" borderId="1" xfId="0" applyNumberFormat="1" applyFont="1" applyFill="1" applyBorder="1"/>
    <xf numFmtId="0" fontId="0" fillId="7" borderId="10" xfId="0" applyFill="1" applyBorder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4" fontId="3" fillId="0" borderId="0" xfId="0" applyNumberFormat="1" applyFont="1"/>
    <xf numFmtId="9" fontId="1" fillId="0" borderId="0" xfId="0" applyNumberFormat="1" applyFont="1"/>
    <xf numFmtId="0" fontId="6" fillId="0" borderId="0" xfId="0" applyFont="1"/>
    <xf numFmtId="0" fontId="2" fillId="0" borderId="5" xfId="0" applyFont="1" applyBorder="1"/>
    <xf numFmtId="0" fontId="1" fillId="0" borderId="13" xfId="0" applyFont="1" applyBorder="1"/>
    <xf numFmtId="0" fontId="1" fillId="8" borderId="0" xfId="0" applyFont="1" applyFill="1"/>
    <xf numFmtId="0" fontId="1" fillId="0" borderId="14" xfId="0" applyFont="1" applyBorder="1"/>
    <xf numFmtId="0" fontId="1" fillId="0" borderId="15" xfId="0" applyFont="1" applyBorder="1"/>
    <xf numFmtId="0" fontId="1" fillId="0" borderId="17" xfId="0" applyFont="1" applyBorder="1"/>
    <xf numFmtId="0" fontId="2" fillId="0" borderId="17" xfId="0" applyFont="1" applyBorder="1"/>
    <xf numFmtId="0" fontId="2" fillId="0" borderId="18" xfId="0" applyFont="1" applyBorder="1"/>
    <xf numFmtId="9" fontId="2" fillId="0" borderId="17" xfId="0" applyNumberFormat="1" applyFont="1" applyBorder="1"/>
    <xf numFmtId="0" fontId="1" fillId="0" borderId="18" xfId="0" applyFont="1" applyBorder="1"/>
    <xf numFmtId="0" fontId="2" fillId="0" borderId="19" xfId="0" applyFont="1" applyBorder="1"/>
    <xf numFmtId="9" fontId="1" fillId="0" borderId="17" xfId="0" applyNumberFormat="1" applyFont="1" applyBorder="1"/>
    <xf numFmtId="0" fontId="0" fillId="0" borderId="18" xfId="0" applyBorder="1"/>
    <xf numFmtId="4" fontId="1" fillId="5" borderId="0" xfId="0" applyNumberFormat="1" applyFont="1" applyFill="1"/>
    <xf numFmtId="0" fontId="4" fillId="0" borderId="17" xfId="0" applyFont="1" applyBorder="1" applyAlignment="1">
      <alignment horizontal="left"/>
    </xf>
    <xf numFmtId="4" fontId="1" fillId="0" borderId="18" xfId="0" applyNumberFormat="1" applyFont="1" applyBorder="1"/>
    <xf numFmtId="4" fontId="1" fillId="0" borderId="20" xfId="0" applyNumberFormat="1" applyFont="1" applyBorder="1"/>
    <xf numFmtId="0" fontId="0" fillId="0" borderId="21" xfId="0" applyBorder="1"/>
    <xf numFmtId="0" fontId="2" fillId="0" borderId="22" xfId="0" applyFont="1" applyBorder="1"/>
    <xf numFmtId="9" fontId="1" fillId="0" borderId="22" xfId="0" applyNumberFormat="1" applyFont="1" applyBorder="1"/>
    <xf numFmtId="4" fontId="1" fillId="0" borderId="3" xfId="0" applyNumberFormat="1" applyFont="1" applyBorder="1"/>
    <xf numFmtId="4" fontId="1" fillId="5" borderId="3" xfId="0" applyNumberFormat="1" applyFont="1" applyFill="1" applyBorder="1"/>
    <xf numFmtId="0" fontId="4" fillId="0" borderId="22" xfId="0" applyFont="1" applyBorder="1" applyAlignment="1">
      <alignment horizontal="left"/>
    </xf>
    <xf numFmtId="4" fontId="1" fillId="0" borderId="23" xfId="0" applyNumberFormat="1" applyFont="1" applyBorder="1"/>
    <xf numFmtId="4" fontId="1" fillId="0" borderId="24" xfId="0" applyNumberFormat="1" applyFont="1" applyBorder="1"/>
    <xf numFmtId="0" fontId="2" fillId="0" borderId="25" xfId="0" applyFont="1" applyBorder="1"/>
    <xf numFmtId="9" fontId="1" fillId="0" borderId="25" xfId="0" applyNumberFormat="1" applyFont="1" applyBorder="1"/>
    <xf numFmtId="4" fontId="1" fillId="0" borderId="26" xfId="0" applyNumberFormat="1" applyFont="1" applyBorder="1"/>
    <xf numFmtId="0" fontId="0" fillId="0" borderId="27" xfId="0" applyBorder="1"/>
    <xf numFmtId="0" fontId="1" fillId="0" borderId="26" xfId="0" applyFont="1" applyBorder="1"/>
    <xf numFmtId="4" fontId="1" fillId="5" borderId="26" xfId="0" applyNumberFormat="1" applyFont="1" applyFill="1" applyBorder="1"/>
    <xf numFmtId="0" fontId="4" fillId="0" borderId="25" xfId="0" applyFont="1" applyBorder="1" applyAlignment="1">
      <alignment horizontal="left"/>
    </xf>
    <xf numFmtId="4" fontId="1" fillId="0" borderId="27" xfId="0" applyNumberFormat="1" applyFont="1" applyBorder="1"/>
    <xf numFmtId="0" fontId="1" fillId="0" borderId="27" xfId="0" applyFont="1" applyBorder="1"/>
    <xf numFmtId="0" fontId="2" fillId="0" borderId="14" xfId="0" applyFont="1" applyBorder="1"/>
    <xf numFmtId="0" fontId="2" fillId="0" borderId="0" xfId="0" applyFont="1" applyAlignment="1">
      <alignment horizontal="left"/>
    </xf>
    <xf numFmtId="0" fontId="2" fillId="0" borderId="28" xfId="0" applyFont="1" applyBorder="1"/>
    <xf numFmtId="9" fontId="1" fillId="0" borderId="28" xfId="0" applyNumberFormat="1" applyFont="1" applyBorder="1"/>
    <xf numFmtId="4" fontId="1" fillId="0" borderId="29" xfId="0" applyNumberFormat="1" applyFont="1" applyBorder="1"/>
    <xf numFmtId="0" fontId="0" fillId="0" borderId="30" xfId="0" applyBorder="1"/>
    <xf numFmtId="0" fontId="1" fillId="0" borderId="29" xfId="0" applyFont="1" applyBorder="1"/>
    <xf numFmtId="4" fontId="1" fillId="5" borderId="29" xfId="0" applyNumberFormat="1" applyFont="1" applyFill="1" applyBorder="1"/>
    <xf numFmtId="0" fontId="2" fillId="8" borderId="0" xfId="0" applyFont="1" applyFill="1"/>
    <xf numFmtId="0" fontId="0" fillId="0" borderId="23" xfId="0" applyBorder="1"/>
    <xf numFmtId="0" fontId="1" fillId="0" borderId="30" xfId="0" applyFont="1" applyBorder="1"/>
    <xf numFmtId="0" fontId="2" fillId="0" borderId="31" xfId="0" applyFont="1" applyBorder="1"/>
    <xf numFmtId="9" fontId="1" fillId="0" borderId="31" xfId="0" applyNumberFormat="1" applyFont="1" applyBorder="1"/>
    <xf numFmtId="0" fontId="1" fillId="0" borderId="1" xfId="0" applyFont="1" applyBorder="1"/>
    <xf numFmtId="4" fontId="1" fillId="5" borderId="1" xfId="0" applyNumberFormat="1" applyFont="1" applyFill="1" applyBorder="1"/>
    <xf numFmtId="0" fontId="4" fillId="0" borderId="31" xfId="0" applyFont="1" applyBorder="1" applyAlignment="1">
      <alignment horizontal="left"/>
    </xf>
    <xf numFmtId="4" fontId="1" fillId="0" borderId="21" xfId="0" applyNumberFormat="1" applyFont="1" applyBorder="1"/>
    <xf numFmtId="4" fontId="1" fillId="0" borderId="32" xfId="0" applyNumberFormat="1" applyFont="1" applyBorder="1"/>
    <xf numFmtId="4" fontId="1" fillId="0" borderId="33" xfId="0" applyNumberFormat="1" applyFont="1" applyBorder="1"/>
    <xf numFmtId="0" fontId="1" fillId="0" borderId="21" xfId="0" applyFont="1" applyBorder="1"/>
    <xf numFmtId="0" fontId="1" fillId="5" borderId="1" xfId="0" applyFont="1" applyFill="1" applyBorder="1"/>
    <xf numFmtId="9" fontId="1" fillId="8" borderId="0" xfId="0" applyNumberFormat="1" applyFont="1" applyFill="1"/>
    <xf numFmtId="2" fontId="1" fillId="8" borderId="0" xfId="0" applyNumberFormat="1" applyFont="1" applyFill="1"/>
    <xf numFmtId="2" fontId="1" fillId="5" borderId="0" xfId="0" applyNumberFormat="1" applyFont="1" applyFill="1"/>
    <xf numFmtId="2" fontId="1" fillId="0" borderId="18" xfId="0" applyNumberFormat="1" applyFont="1" applyBorder="1"/>
    <xf numFmtId="0" fontId="1" fillId="0" borderId="20" xfId="0" applyFont="1" applyBorder="1"/>
    <xf numFmtId="2" fontId="1" fillId="0" borderId="1" xfId="0" applyNumberFormat="1" applyFont="1" applyBorder="1"/>
    <xf numFmtId="2" fontId="1" fillId="5" borderId="1" xfId="0" applyNumberFormat="1" applyFont="1" applyFill="1" applyBorder="1"/>
    <xf numFmtId="0" fontId="1" fillId="0" borderId="32" xfId="0" applyFont="1" applyBorder="1"/>
    <xf numFmtId="2" fontId="1" fillId="0" borderId="26" xfId="0" applyNumberFormat="1" applyFont="1" applyBorder="1"/>
    <xf numFmtId="2" fontId="1" fillId="5" borderId="26" xfId="0" applyNumberFormat="1" applyFont="1" applyFill="1" applyBorder="1"/>
    <xf numFmtId="4" fontId="3" fillId="0" borderId="27" xfId="0" applyNumberFormat="1" applyFont="1" applyBorder="1"/>
    <xf numFmtId="9" fontId="7" fillId="0" borderId="31" xfId="0" applyNumberFormat="1" applyFont="1" applyBorder="1"/>
    <xf numFmtId="4" fontId="7" fillId="0" borderId="1" xfId="0" applyNumberFormat="1" applyFont="1" applyBorder="1"/>
    <xf numFmtId="0" fontId="7" fillId="0" borderId="21" xfId="0" applyFont="1" applyBorder="1"/>
    <xf numFmtId="0" fontId="7" fillId="0" borderId="1" xfId="0" applyFont="1" applyBorder="1"/>
    <xf numFmtId="4" fontId="7" fillId="5" borderId="1" xfId="0" applyNumberFormat="1" applyFont="1" applyFill="1" applyBorder="1"/>
    <xf numFmtId="0" fontId="3" fillId="0" borderId="27" xfId="0" applyFont="1" applyBorder="1"/>
    <xf numFmtId="2" fontId="1" fillId="0" borderId="33" xfId="0" applyNumberFormat="1" applyFont="1" applyBorder="1"/>
    <xf numFmtId="4" fontId="3" fillId="0" borderId="0" xfId="0" applyNumberFormat="1" applyFont="1" applyAlignment="1">
      <alignment horizontal="left"/>
    </xf>
    <xf numFmtId="0" fontId="1" fillId="5" borderId="0" xfId="0" applyFont="1" applyFill="1"/>
    <xf numFmtId="0" fontId="1" fillId="0" borderId="33" xfId="0" applyFont="1" applyBorder="1"/>
    <xf numFmtId="9" fontId="2" fillId="0" borderId="0" xfId="0" applyNumberFormat="1" applyFont="1"/>
    <xf numFmtId="0" fontId="3" fillId="0" borderId="21" xfId="0" applyFont="1" applyBorder="1"/>
    <xf numFmtId="9" fontId="3" fillId="0" borderId="17" xfId="0" applyNumberFormat="1" applyFont="1" applyBorder="1"/>
    <xf numFmtId="9" fontId="3" fillId="0" borderId="31" xfId="0" applyNumberFormat="1" applyFont="1" applyBorder="1"/>
    <xf numFmtId="2" fontId="1" fillId="0" borderId="20" xfId="0" applyNumberFormat="1" applyFont="1" applyBorder="1"/>
    <xf numFmtId="0" fontId="4" fillId="0" borderId="14" xfId="0" applyFont="1" applyBorder="1" applyAlignment="1">
      <alignment horizontal="left"/>
    </xf>
    <xf numFmtId="4" fontId="1" fillId="0" borderId="16" xfId="0" applyNumberFormat="1" applyFont="1" applyBorder="1"/>
    <xf numFmtId="4" fontId="1" fillId="0" borderId="34" xfId="0" applyNumberFormat="1" applyFont="1" applyBorder="1"/>
    <xf numFmtId="0" fontId="2" fillId="9" borderId="19" xfId="0" applyFont="1" applyFill="1" applyBorder="1" applyAlignment="1">
      <alignment horizontal="center"/>
    </xf>
    <xf numFmtId="4" fontId="1" fillId="0" borderId="35" xfId="0" applyNumberFormat="1" applyFont="1" applyBorder="1"/>
    <xf numFmtId="0" fontId="2" fillId="0" borderId="0" xfId="0" applyFont="1" applyAlignment="1">
      <alignment horizontal="center"/>
    </xf>
    <xf numFmtId="2" fontId="1" fillId="0" borderId="27" xfId="0" applyNumberFormat="1" applyFont="1" applyBorder="1"/>
    <xf numFmtId="0" fontId="2" fillId="9" borderId="14" xfId="0" applyFont="1" applyFill="1" applyBorder="1" applyAlignment="1">
      <alignment horizontal="center"/>
    </xf>
    <xf numFmtId="0" fontId="2" fillId="9" borderId="15" xfId="0" applyFont="1" applyFill="1" applyBorder="1" applyAlignment="1">
      <alignment horizontal="center"/>
    </xf>
    <xf numFmtId="0" fontId="2" fillId="9" borderId="16" xfId="0" applyFont="1" applyFill="1" applyBorder="1" applyAlignment="1">
      <alignment horizontal="center"/>
    </xf>
    <xf numFmtId="9" fontId="2" fillId="9" borderId="14" xfId="0" applyNumberFormat="1" applyFont="1" applyFill="1" applyBorder="1" applyAlignment="1">
      <alignment horizontal="center"/>
    </xf>
    <xf numFmtId="9" fontId="2" fillId="9" borderId="15" xfId="0" applyNumberFormat="1" applyFont="1" applyFill="1" applyBorder="1" applyAlignment="1">
      <alignment horizontal="center"/>
    </xf>
    <xf numFmtId="9" fontId="2" fillId="9" borderId="16" xfId="0" applyNumberFormat="1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9" borderId="17" xfId="0" applyFont="1" applyFill="1" applyBorder="1" applyAlignment="1">
      <alignment horizontal="center"/>
    </xf>
    <xf numFmtId="0" fontId="2" fillId="9" borderId="0" xfId="0" applyFont="1" applyFill="1" applyAlignment="1">
      <alignment horizontal="center"/>
    </xf>
    <xf numFmtId="0" fontId="2" fillId="9" borderId="18" xfId="0" applyFont="1" applyFill="1" applyBorder="1" applyAlignment="1">
      <alignment horizontal="center"/>
    </xf>
    <xf numFmtId="9" fontId="2" fillId="0" borderId="14" xfId="0" applyNumberFormat="1" applyFont="1" applyBorder="1" applyAlignment="1">
      <alignment horizontal="center"/>
    </xf>
    <xf numFmtId="9" fontId="2" fillId="0" borderId="15" xfId="0" applyNumberFormat="1" applyFont="1" applyBorder="1" applyAlignment="1">
      <alignment horizontal="center"/>
    </xf>
    <xf numFmtId="9" fontId="2" fillId="0" borderId="16" xfId="0" applyNumberFormat="1" applyFont="1" applyBorder="1" applyAlignment="1">
      <alignment horizontal="center"/>
    </xf>
    <xf numFmtId="9" fontId="2" fillId="0" borderId="17" xfId="0" applyNumberFormat="1" applyFont="1" applyBorder="1" applyAlignment="1">
      <alignment horizontal="center"/>
    </xf>
    <xf numFmtId="9" fontId="2" fillId="0" borderId="0" xfId="0" applyNumberFormat="1" applyFont="1" applyAlignment="1">
      <alignment horizontal="center"/>
    </xf>
    <xf numFmtId="9" fontId="2" fillId="0" borderId="18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8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3"/>
  <sheetViews>
    <sheetView workbookViewId="0">
      <selection sqref="A1:L53"/>
    </sheetView>
  </sheetViews>
  <sheetFormatPr defaultRowHeight="12.75"/>
  <cols>
    <col min="2" max="2" width="6.140625" bestFit="1" customWidth="1"/>
    <col min="3" max="3" width="8.140625" bestFit="1" customWidth="1"/>
    <col min="4" max="4" width="4.7109375" bestFit="1" customWidth="1"/>
    <col min="6" max="6" width="6.140625" bestFit="1" customWidth="1"/>
    <col min="7" max="7" width="8.140625" bestFit="1" customWidth="1"/>
    <col min="8" max="8" width="4.7109375" bestFit="1" customWidth="1"/>
    <col min="10" max="10" width="6.85546875" bestFit="1" customWidth="1"/>
    <col min="11" max="11" width="8.5703125" bestFit="1" customWidth="1"/>
    <col min="12" max="12" width="5.5703125" bestFit="1" customWidth="1"/>
    <col min="14" max="14" width="6.85546875" bestFit="1" customWidth="1"/>
    <col min="15" max="15" width="5" bestFit="1" customWidth="1"/>
    <col min="16" max="16" width="4.85546875" bestFit="1" customWidth="1"/>
  </cols>
  <sheetData>
    <row r="1" spans="1:16">
      <c r="A1" s="133"/>
      <c r="B1" s="224" t="s">
        <v>57</v>
      </c>
      <c r="C1" s="225"/>
      <c r="D1" s="226"/>
      <c r="E1" s="1"/>
      <c r="F1" s="224" t="s">
        <v>58</v>
      </c>
      <c r="G1" s="225"/>
      <c r="H1" s="226"/>
      <c r="I1" s="1"/>
      <c r="J1" s="1"/>
      <c r="K1" s="1"/>
      <c r="L1" s="1"/>
      <c r="M1" s="1"/>
      <c r="N1" s="1"/>
      <c r="O1" s="1"/>
      <c r="P1" s="1"/>
    </row>
    <row r="2" spans="1:16" ht="13.5" thickBot="1">
      <c r="A2" s="135"/>
      <c r="B2" s="228" t="s">
        <v>75</v>
      </c>
      <c r="C2" s="229"/>
      <c r="D2" s="230"/>
      <c r="E2" s="1"/>
      <c r="F2" s="228" t="s">
        <v>75</v>
      </c>
      <c r="G2" s="229"/>
      <c r="H2" s="230"/>
      <c r="I2" s="4"/>
      <c r="J2" s="227" t="s">
        <v>0</v>
      </c>
      <c r="K2" s="227"/>
      <c r="L2" s="227"/>
      <c r="M2" s="1"/>
      <c r="N2" s="4"/>
      <c r="O2" s="4"/>
      <c r="P2" s="4"/>
    </row>
    <row r="3" spans="1:16">
      <c r="A3" s="138">
        <v>0.04</v>
      </c>
      <c r="B3" s="136" t="s">
        <v>59</v>
      </c>
      <c r="C3" s="4" t="s">
        <v>8</v>
      </c>
      <c r="D3" s="139"/>
      <c r="E3" s="1"/>
      <c r="F3" s="136" t="s">
        <v>59</v>
      </c>
      <c r="G3" s="4" t="s">
        <v>8</v>
      </c>
      <c r="H3" s="139"/>
      <c r="I3" s="1"/>
      <c r="J3" s="218" t="s">
        <v>69</v>
      </c>
      <c r="K3" s="220"/>
      <c r="L3" s="214" t="s">
        <v>71</v>
      </c>
      <c r="M3" s="1"/>
      <c r="N3" s="4"/>
      <c r="O3" s="4"/>
      <c r="P3" s="216"/>
    </row>
    <row r="4" spans="1:16">
      <c r="A4" s="135"/>
      <c r="B4" s="141">
        <v>0.04</v>
      </c>
      <c r="C4" s="23">
        <f>ROUND('Full Sheet'!C5*B4,2)</f>
        <v>48.52</v>
      </c>
      <c r="D4" s="142" t="s">
        <v>19</v>
      </c>
      <c r="E4" s="1"/>
      <c r="F4" s="141">
        <v>0.04</v>
      </c>
      <c r="G4" s="143">
        <f>ROUND('Full Sheet'!G5*F4,2)</f>
        <v>4.41</v>
      </c>
      <c r="H4" s="142" t="s">
        <v>19</v>
      </c>
      <c r="I4" s="1"/>
      <c r="J4" s="144" t="s">
        <v>9</v>
      </c>
      <c r="K4" s="145">
        <f>ROUND('Full Sheet'!K4*B4,2)</f>
        <v>3.94</v>
      </c>
      <c r="L4" s="146">
        <f>ROUND('Full Sheet'!M4*B4,2)</f>
        <v>0.63</v>
      </c>
      <c r="M4" s="1"/>
      <c r="N4" s="124"/>
      <c r="O4" s="23"/>
      <c r="P4" s="23"/>
    </row>
    <row r="5" spans="1:16">
      <c r="A5" s="135"/>
      <c r="B5" s="141">
        <v>0.04</v>
      </c>
      <c r="C5" s="23">
        <f>ROUND('Full Sheet'!C6*B5,2)+'Full Sheet'!R18</f>
        <v>148.92000000000002</v>
      </c>
      <c r="D5" s="142" t="s">
        <v>12</v>
      </c>
      <c r="E5" s="1"/>
      <c r="F5" s="141">
        <v>0.04</v>
      </c>
      <c r="G5" s="143">
        <f>ROUND('Full Sheet'!G6*F5,2)+'Full Sheet'!S18</f>
        <v>13.54</v>
      </c>
      <c r="H5" s="142" t="s">
        <v>12</v>
      </c>
      <c r="I5" s="1"/>
      <c r="J5" s="144" t="s">
        <v>11</v>
      </c>
      <c r="K5" s="145">
        <f>ROUND('Full Sheet'!K5*B5,2)</f>
        <v>3.96</v>
      </c>
      <c r="L5" s="146"/>
      <c r="M5" s="1"/>
      <c r="N5" s="124"/>
      <c r="O5" s="23"/>
      <c r="P5" s="23"/>
    </row>
    <row r="6" spans="1:16" ht="13.5" thickBot="1">
      <c r="A6" s="135"/>
      <c r="B6" s="141">
        <v>0.04</v>
      </c>
      <c r="C6" s="23">
        <f>ROUND('Full Sheet'!C7*B6,2)+'Full Sheet'!R19</f>
        <v>220.28</v>
      </c>
      <c r="D6" s="147" t="s">
        <v>14</v>
      </c>
      <c r="E6" s="1"/>
      <c r="F6" s="141">
        <v>0.04</v>
      </c>
      <c r="G6" s="143">
        <f>ROUND('Full Sheet'!G7*F6,2)+'Full Sheet'!S19</f>
        <v>20.02</v>
      </c>
      <c r="H6" s="147" t="s">
        <v>14</v>
      </c>
      <c r="I6" s="1"/>
      <c r="J6" s="144" t="s">
        <v>13</v>
      </c>
      <c r="K6" s="145">
        <f>ROUND('Full Sheet'!K6*B6,2)+'Full Sheet'!J7</f>
        <v>23.34</v>
      </c>
      <c r="L6" s="182"/>
      <c r="M6" s="1"/>
      <c r="N6" s="124"/>
      <c r="O6" s="23"/>
      <c r="P6" s="23"/>
    </row>
    <row r="7" spans="1:16" ht="13.5" thickBot="1">
      <c r="A7" s="148" t="s">
        <v>60</v>
      </c>
      <c r="B7" s="149">
        <v>0.96</v>
      </c>
      <c r="C7" s="150">
        <f>ROUND('Full Sheet'!C5*B7,2)</f>
        <v>1164.48</v>
      </c>
      <c r="D7" s="142" t="s">
        <v>19</v>
      </c>
      <c r="E7" s="1"/>
      <c r="F7" s="149">
        <v>0.96</v>
      </c>
      <c r="G7" s="151">
        <f>ROUND('Full Sheet'!G5*F7,2)</f>
        <v>105.86</v>
      </c>
      <c r="H7" s="142" t="s">
        <v>19</v>
      </c>
      <c r="I7" s="1"/>
      <c r="J7" s="211" t="s">
        <v>9</v>
      </c>
      <c r="K7" s="212">
        <f>ROUND('Full Sheet'!K4*B7,2)</f>
        <v>94.46</v>
      </c>
      <c r="L7" s="213">
        <f>ROUND('Full Sheet'!M4*B7,2)</f>
        <v>15.17</v>
      </c>
      <c r="M7" s="1"/>
      <c r="N7" s="124"/>
      <c r="O7" s="23"/>
      <c r="P7" s="23"/>
    </row>
    <row r="8" spans="1:16">
      <c r="A8" s="136"/>
      <c r="B8" s="141">
        <v>0.96</v>
      </c>
      <c r="C8" s="23">
        <f>ROUND('Full Sheet'!C6*B8,2)</f>
        <v>2230.08</v>
      </c>
      <c r="D8" s="142" t="s">
        <v>12</v>
      </c>
      <c r="E8" s="1"/>
      <c r="F8" s="141">
        <v>0.96</v>
      </c>
      <c r="G8" s="143">
        <f>ROUND('Full Sheet'!G6*F8,2)</f>
        <v>202.73</v>
      </c>
      <c r="H8" s="142" t="s">
        <v>12</v>
      </c>
      <c r="I8" s="1"/>
      <c r="J8" s="144" t="s">
        <v>11</v>
      </c>
      <c r="K8" s="145">
        <f>ROUND('Full Sheet'!K5*B8,2)</f>
        <v>94.94</v>
      </c>
      <c r="L8" s="1"/>
      <c r="M8" s="1"/>
      <c r="N8" s="124"/>
      <c r="O8" s="23"/>
      <c r="P8" s="1"/>
    </row>
    <row r="9" spans="1:16" ht="13.5" thickBot="1">
      <c r="A9" s="155"/>
      <c r="B9" s="156">
        <v>0.96</v>
      </c>
      <c r="C9" s="23">
        <f>ROUND('Full Sheet'!C7*B9,2)</f>
        <v>3126.72</v>
      </c>
      <c r="D9" s="158" t="s">
        <v>14</v>
      </c>
      <c r="E9" s="1"/>
      <c r="F9" s="156">
        <v>0.96</v>
      </c>
      <c r="G9" s="160">
        <f>ROUND('Full Sheet'!G7*F9,2)</f>
        <v>284.25</v>
      </c>
      <c r="H9" s="158" t="s">
        <v>14</v>
      </c>
      <c r="I9" s="1"/>
      <c r="J9" s="161" t="s">
        <v>13</v>
      </c>
      <c r="K9" s="162">
        <f>ROUND('Full Sheet'!K6*B9,2)</f>
        <v>94.46</v>
      </c>
      <c r="L9" s="1"/>
      <c r="M9" s="1"/>
      <c r="N9" s="124"/>
      <c r="O9" s="1"/>
      <c r="P9" s="1"/>
    </row>
    <row r="10" spans="1:16">
      <c r="A10" s="164"/>
      <c r="B10" s="221" t="s">
        <v>76</v>
      </c>
      <c r="C10" s="222"/>
      <c r="D10" s="223"/>
      <c r="E10" s="1"/>
      <c r="F10" s="221" t="s">
        <v>76</v>
      </c>
      <c r="G10" s="222"/>
      <c r="H10" s="223"/>
      <c r="I10" s="124"/>
      <c r="J10" s="1"/>
      <c r="K10" s="1"/>
      <c r="L10" s="1"/>
      <c r="M10" s="1"/>
      <c r="N10" s="1"/>
      <c r="O10" s="1"/>
      <c r="P10" s="1"/>
    </row>
    <row r="11" spans="1:16" ht="13.5" thickBot="1">
      <c r="A11" s="138">
        <v>0.04</v>
      </c>
      <c r="B11" s="136" t="s">
        <v>59</v>
      </c>
      <c r="C11" s="4" t="s">
        <v>8</v>
      </c>
      <c r="D11" s="139"/>
      <c r="E11" s="1"/>
      <c r="F11" s="136" t="s">
        <v>59</v>
      </c>
      <c r="G11" s="4" t="s">
        <v>8</v>
      </c>
      <c r="H11" s="139"/>
      <c r="I11" s="124"/>
      <c r="J11" s="227" t="s">
        <v>68</v>
      </c>
      <c r="K11" s="227"/>
      <c r="L11" s="227"/>
      <c r="M11" s="1"/>
      <c r="N11" s="165"/>
      <c r="O11" s="1"/>
      <c r="P11" s="1"/>
    </row>
    <row r="12" spans="1:16">
      <c r="A12" s="136"/>
      <c r="B12" s="141">
        <v>0.04</v>
      </c>
      <c r="C12" s="23">
        <f>ROUND('Full Sheet'!C10*B12,2)</f>
        <v>33.72</v>
      </c>
      <c r="D12" s="142" t="s">
        <v>19</v>
      </c>
      <c r="E12" s="1"/>
      <c r="F12" s="141">
        <v>0.04</v>
      </c>
      <c r="G12" s="143">
        <f>ROUND('Full Sheet'!G10*F12,2)</f>
        <v>3.07</v>
      </c>
      <c r="H12" s="142" t="s">
        <v>19</v>
      </c>
      <c r="I12" s="124"/>
      <c r="J12" s="218" t="s">
        <v>70</v>
      </c>
      <c r="K12" s="220"/>
      <c r="L12" s="214" t="s">
        <v>71</v>
      </c>
      <c r="M12" s="1"/>
      <c r="N12" s="125"/>
      <c r="O12" s="1"/>
      <c r="P12" s="1"/>
    </row>
    <row r="13" spans="1:16" ht="13.5" thickBot="1">
      <c r="A13" s="166" t="s">
        <v>60</v>
      </c>
      <c r="B13" s="167">
        <v>0.96</v>
      </c>
      <c r="C13" s="168">
        <f>ROUND('Full Sheet'!C10*B13,2)</f>
        <v>809.28</v>
      </c>
      <c r="D13" s="169" t="s">
        <v>19</v>
      </c>
      <c r="E13" s="1"/>
      <c r="F13" s="167">
        <v>0.96</v>
      </c>
      <c r="G13" s="171">
        <f>ROUND('Full Sheet'!G10*F13,2)</f>
        <v>73.569999999999993</v>
      </c>
      <c r="H13" s="169" t="s">
        <v>19</v>
      </c>
      <c r="I13" s="124"/>
      <c r="J13" s="144" t="s">
        <v>9</v>
      </c>
      <c r="K13" s="145">
        <f>ROUND('Full Sheet'!P4*F4,2)</f>
        <v>0.36</v>
      </c>
      <c r="L13" s="146">
        <f>ROUND('Full Sheet'!R4*F4,2)</f>
        <v>0.06</v>
      </c>
      <c r="M13" s="1"/>
      <c r="N13" s="1"/>
      <c r="O13" s="1"/>
      <c r="P13" s="1"/>
    </row>
    <row r="14" spans="1:16">
      <c r="A14" s="164"/>
      <c r="B14" s="221" t="s">
        <v>74</v>
      </c>
      <c r="C14" s="222"/>
      <c r="D14" s="223"/>
      <c r="E14" s="1"/>
      <c r="F14" s="221" t="s">
        <v>74</v>
      </c>
      <c r="G14" s="222"/>
      <c r="H14" s="223"/>
      <c r="I14" s="1"/>
      <c r="J14" s="144" t="s">
        <v>11</v>
      </c>
      <c r="K14" s="145">
        <f>ROUND('Full Sheet'!P5*F5,2)</f>
        <v>0.36</v>
      </c>
      <c r="L14" s="146"/>
      <c r="M14" s="1"/>
      <c r="N14" s="1"/>
      <c r="O14" s="1"/>
      <c r="P14" s="1"/>
    </row>
    <row r="15" spans="1:16" ht="13.5" thickBot="1">
      <c r="A15" s="138">
        <v>0.04</v>
      </c>
      <c r="B15" s="136" t="s">
        <v>59</v>
      </c>
      <c r="C15" s="4" t="s">
        <v>8</v>
      </c>
      <c r="D15" s="139"/>
      <c r="E15" s="1"/>
      <c r="F15" s="136" t="s">
        <v>59</v>
      </c>
      <c r="G15" s="4" t="s">
        <v>8</v>
      </c>
      <c r="H15" s="139"/>
      <c r="I15" s="1"/>
      <c r="J15" s="144" t="s">
        <v>13</v>
      </c>
      <c r="K15" s="145">
        <f>ROUND('Full Sheet'!P6*F6,2)+'Full Sheet'!O7</f>
        <v>2.12</v>
      </c>
      <c r="L15" s="146"/>
      <c r="M15" s="1"/>
      <c r="N15" s="1"/>
      <c r="O15" s="1"/>
      <c r="P15" s="1"/>
    </row>
    <row r="16" spans="1:16" ht="13.5" thickBot="1">
      <c r="A16" s="136"/>
      <c r="B16" s="141">
        <v>0.04</v>
      </c>
      <c r="C16" s="23">
        <f>ROUND('Full Sheet'!C12*B16,2)</f>
        <v>45.52</v>
      </c>
      <c r="D16" s="142" t="s">
        <v>19</v>
      </c>
      <c r="E16" s="1"/>
      <c r="F16" s="141">
        <v>0.04</v>
      </c>
      <c r="G16" s="143">
        <f>ROUND('Full Sheet'!G12*F16,2)</f>
        <v>4.1399999999999997</v>
      </c>
      <c r="H16" s="142" t="s">
        <v>19</v>
      </c>
      <c r="I16" s="124"/>
      <c r="J16" s="211" t="s">
        <v>9</v>
      </c>
      <c r="K16" s="212">
        <f>ROUND('Full Sheet'!P4*F7,2)</f>
        <v>8.59</v>
      </c>
      <c r="L16" s="215">
        <f>ROUND('Full Sheet'!R4*F7,2)</f>
        <v>1.38</v>
      </c>
      <c r="M16" s="1"/>
      <c r="N16" s="23"/>
      <c r="O16" s="23"/>
      <c r="P16" s="1"/>
    </row>
    <row r="17" spans="1:16">
      <c r="A17" s="136"/>
      <c r="B17" s="141">
        <v>0.04</v>
      </c>
      <c r="C17" s="23">
        <f>ROUND('Full Sheet'!C13*B17,2)+'Full Sheet'!R18</f>
        <v>142.48000000000002</v>
      </c>
      <c r="D17" s="142" t="s">
        <v>12</v>
      </c>
      <c r="E17" s="1"/>
      <c r="F17" s="141">
        <v>0.04</v>
      </c>
      <c r="G17" s="143">
        <f>ROUND('Full Sheet'!G13*F17,2)+'Full Sheet'!S18</f>
        <v>12.95</v>
      </c>
      <c r="H17" s="142" t="s">
        <v>12</v>
      </c>
      <c r="I17" s="124"/>
      <c r="J17" s="144" t="s">
        <v>11</v>
      </c>
      <c r="K17" s="145">
        <f>ROUND('Full Sheet'!P5*F8,2)</f>
        <v>8.6300000000000008</v>
      </c>
      <c r="L17" s="1"/>
      <c r="M17" s="1"/>
      <c r="N17" s="23"/>
      <c r="O17" s="23"/>
      <c r="P17" s="1"/>
    </row>
    <row r="18" spans="1:16" ht="13.5" thickBot="1">
      <c r="A18" s="136"/>
      <c r="B18" s="141">
        <v>0.04</v>
      </c>
      <c r="C18" s="23">
        <f>ROUND('Full Sheet'!C14*B18,2)+'Full Sheet'!R19</f>
        <v>210.72</v>
      </c>
      <c r="D18" s="147" t="s">
        <v>14</v>
      </c>
      <c r="E18" s="1"/>
      <c r="F18" s="141">
        <v>0.04</v>
      </c>
      <c r="G18" s="143">
        <f>ROUND('Full Sheet'!G14*F18,2)+'Full Sheet'!S19</f>
        <v>19.149999999999999</v>
      </c>
      <c r="H18" s="147" t="s">
        <v>14</v>
      </c>
      <c r="I18" s="124"/>
      <c r="J18" s="161" t="s">
        <v>13</v>
      </c>
      <c r="K18" s="162">
        <f>ROUND('Full Sheet'!P6*F9,2)</f>
        <v>8.59</v>
      </c>
      <c r="L18" s="1"/>
      <c r="M18" s="1"/>
      <c r="N18" s="23"/>
      <c r="O18" s="23"/>
      <c r="P18" s="1"/>
    </row>
    <row r="19" spans="1:16">
      <c r="A19" s="148" t="s">
        <v>60</v>
      </c>
      <c r="B19" s="149">
        <v>0.96</v>
      </c>
      <c r="C19" s="150">
        <f>ROUND('Full Sheet'!C12*B19,2)</f>
        <v>1092.48</v>
      </c>
      <c r="D19" s="142" t="s">
        <v>19</v>
      </c>
      <c r="E19" s="1"/>
      <c r="F19" s="149">
        <v>0.96</v>
      </c>
      <c r="G19" s="151">
        <f>ROUND('Full Sheet'!G12*F19,2)</f>
        <v>99.32</v>
      </c>
      <c r="H19" s="142" t="s">
        <v>19</v>
      </c>
      <c r="I19" s="124"/>
      <c r="J19" s="1"/>
      <c r="K19" s="1"/>
      <c r="L19" s="1"/>
      <c r="M19" s="1"/>
      <c r="N19" s="23"/>
      <c r="O19" s="23"/>
      <c r="P19" s="1"/>
    </row>
    <row r="20" spans="1:16">
      <c r="A20" s="136"/>
      <c r="B20" s="141">
        <v>0.96</v>
      </c>
      <c r="C20" s="23">
        <f>ROUND('Full Sheet'!C13*B20,2)</f>
        <v>2075.52</v>
      </c>
      <c r="D20" s="142" t="s">
        <v>12</v>
      </c>
      <c r="E20" s="1"/>
      <c r="F20" s="141">
        <v>0.96</v>
      </c>
      <c r="G20" s="143">
        <f>ROUND('Full Sheet'!G13*F20,2)</f>
        <v>188.68</v>
      </c>
      <c r="H20" s="142" t="s">
        <v>12</v>
      </c>
      <c r="I20" s="124"/>
      <c r="J20" s="1"/>
      <c r="K20" s="1"/>
      <c r="L20" s="1"/>
      <c r="M20" s="1"/>
      <c r="N20" s="23"/>
      <c r="O20" s="1"/>
      <c r="P20" s="1"/>
    </row>
    <row r="21" spans="1:16" ht="13.5" thickBot="1">
      <c r="A21" s="155"/>
      <c r="B21" s="156">
        <v>0.96</v>
      </c>
      <c r="C21" s="23">
        <f>ROUND('Full Sheet'!C14*B21,2)</f>
        <v>2897.28</v>
      </c>
      <c r="D21" s="158" t="s">
        <v>14</v>
      </c>
      <c r="E21" s="1"/>
      <c r="F21" s="156">
        <v>0.96</v>
      </c>
      <c r="G21" s="143">
        <f>ROUND('Full Sheet'!G14*F21,2)</f>
        <v>263.39</v>
      </c>
      <c r="H21" s="158" t="s">
        <v>14</v>
      </c>
      <c r="I21" s="124"/>
      <c r="J21" s="1"/>
      <c r="K21" s="1"/>
      <c r="L21" s="1"/>
      <c r="M21" s="1"/>
      <c r="N21" s="1"/>
      <c r="O21" s="1"/>
      <c r="P21" s="1"/>
    </row>
    <row r="22" spans="1:16">
      <c r="A22" s="164"/>
      <c r="B22" s="221" t="s">
        <v>73</v>
      </c>
      <c r="C22" s="222"/>
      <c r="D22" s="223"/>
      <c r="E22" s="1"/>
      <c r="F22" s="221" t="s">
        <v>73</v>
      </c>
      <c r="G22" s="222"/>
      <c r="H22" s="223"/>
      <c r="I22" s="1"/>
      <c r="J22" s="1"/>
      <c r="K22" s="1"/>
      <c r="L22" s="1"/>
      <c r="M22" s="1"/>
      <c r="N22" s="1"/>
      <c r="O22" s="1"/>
      <c r="P22" s="1"/>
    </row>
    <row r="23" spans="1:16">
      <c r="A23" s="138">
        <v>0.04</v>
      </c>
      <c r="B23" s="136" t="s">
        <v>59</v>
      </c>
      <c r="C23" s="4" t="s">
        <v>8</v>
      </c>
      <c r="D23" s="139"/>
      <c r="E23" s="1"/>
      <c r="F23" s="136" t="s">
        <v>59</v>
      </c>
      <c r="G23" s="4" t="s">
        <v>8</v>
      </c>
      <c r="H23" s="139"/>
      <c r="I23" s="1"/>
      <c r="J23" s="1"/>
      <c r="K23" s="1"/>
      <c r="L23" s="1"/>
      <c r="M23" s="1"/>
      <c r="N23" s="1"/>
      <c r="O23" s="1"/>
      <c r="P23" s="1"/>
    </row>
    <row r="24" spans="1:16">
      <c r="A24" s="136"/>
      <c r="B24" s="141">
        <v>0.04</v>
      </c>
      <c r="C24" s="23">
        <f>ROUND('Full Sheet'!C16*B24,2)</f>
        <v>41.8</v>
      </c>
      <c r="D24" s="142" t="s">
        <v>19</v>
      </c>
      <c r="E24" s="1"/>
      <c r="F24" s="141">
        <v>0.04</v>
      </c>
      <c r="G24" s="143">
        <f>ROUND('Full Sheet'!G16*F24,2)</f>
        <v>3.8</v>
      </c>
      <c r="H24" s="142" t="s">
        <v>19</v>
      </c>
      <c r="I24" s="124"/>
      <c r="J24" s="1"/>
      <c r="K24" s="1"/>
      <c r="L24" s="1"/>
      <c r="M24" s="1"/>
      <c r="N24" s="23"/>
      <c r="O24" s="23"/>
      <c r="P24" s="1"/>
    </row>
    <row r="25" spans="1:16">
      <c r="A25" s="136"/>
      <c r="B25" s="141">
        <v>0.04</v>
      </c>
      <c r="C25" s="23">
        <f>ROUND('Full Sheet'!C17*B25,2)+'Full Sheet'!R18</f>
        <v>135.04000000000002</v>
      </c>
      <c r="D25" s="142" t="s">
        <v>12</v>
      </c>
      <c r="E25" s="1"/>
      <c r="F25" s="141">
        <v>0.04</v>
      </c>
      <c r="G25" s="143">
        <f>ROUND('Full Sheet'!G17*F25,2)+'Full Sheet'!S18</f>
        <v>12.280000000000001</v>
      </c>
      <c r="H25" s="142" t="s">
        <v>12</v>
      </c>
      <c r="I25" s="124"/>
      <c r="J25" s="1"/>
      <c r="K25" s="1"/>
      <c r="L25" s="1"/>
      <c r="M25" s="1"/>
      <c r="N25" s="23"/>
      <c r="O25" s="23"/>
      <c r="P25" s="1"/>
    </row>
    <row r="26" spans="1:16">
      <c r="A26" s="136"/>
      <c r="B26" s="141">
        <v>0.04</v>
      </c>
      <c r="C26" s="23">
        <f>ROUND('Full Sheet'!C18*B26,2)+'Full Sheet'!R19</f>
        <v>200.12</v>
      </c>
      <c r="D26" s="147" t="s">
        <v>14</v>
      </c>
      <c r="E26" s="1"/>
      <c r="F26" s="141">
        <v>0.04</v>
      </c>
      <c r="G26" s="143">
        <f>ROUND('Full Sheet'!G18*F26,2)+'Full Sheet'!S19</f>
        <v>18.189999999999998</v>
      </c>
      <c r="H26" s="147" t="s">
        <v>14</v>
      </c>
      <c r="I26" s="124"/>
      <c r="J26" s="1"/>
      <c r="K26" s="1"/>
      <c r="L26" s="1"/>
      <c r="M26" s="1"/>
      <c r="N26" s="23"/>
      <c r="O26" s="23"/>
      <c r="P26" s="1"/>
    </row>
    <row r="27" spans="1:16">
      <c r="A27" s="148" t="s">
        <v>60</v>
      </c>
      <c r="B27" s="149">
        <v>0.96</v>
      </c>
      <c r="C27" s="150">
        <f>ROUND('Full Sheet'!C16*B27,2)</f>
        <v>1003.2</v>
      </c>
      <c r="D27" s="142" t="s">
        <v>19</v>
      </c>
      <c r="E27" s="1"/>
      <c r="F27" s="149">
        <v>0.96</v>
      </c>
      <c r="G27" s="151">
        <f>ROUND('Full Sheet'!G16*F27,2)</f>
        <v>91.2</v>
      </c>
      <c r="H27" s="142" t="s">
        <v>19</v>
      </c>
      <c r="I27" s="124"/>
      <c r="J27" s="1"/>
      <c r="K27" s="1"/>
      <c r="L27" s="1"/>
      <c r="M27" s="1"/>
      <c r="N27" s="23"/>
      <c r="O27" s="23"/>
      <c r="P27" s="1"/>
    </row>
    <row r="28" spans="1:16">
      <c r="A28" s="136"/>
      <c r="B28" s="141">
        <v>0.96</v>
      </c>
      <c r="C28" s="23">
        <f>ROUND('Full Sheet'!C17*B28,2)</f>
        <v>1896.96</v>
      </c>
      <c r="D28" s="142" t="s">
        <v>12</v>
      </c>
      <c r="E28" s="1"/>
      <c r="F28" s="141">
        <v>0.96</v>
      </c>
      <c r="G28" s="143">
        <f>ROUND('Full Sheet'!G17*F28,2)</f>
        <v>172.45</v>
      </c>
      <c r="H28" s="142" t="s">
        <v>12</v>
      </c>
      <c r="I28" s="124"/>
      <c r="J28" s="1"/>
      <c r="K28" s="1"/>
      <c r="L28" s="1"/>
      <c r="M28" s="1"/>
      <c r="N28" s="23"/>
      <c r="O28" s="1"/>
      <c r="P28" s="1"/>
    </row>
    <row r="29" spans="1:16" ht="13.5" thickBot="1">
      <c r="A29" s="155"/>
      <c r="B29" s="156">
        <v>0.96</v>
      </c>
      <c r="C29" s="23">
        <f>ROUND('Full Sheet'!C18*B29,2)</f>
        <v>2642.88</v>
      </c>
      <c r="D29" s="158" t="s">
        <v>14</v>
      </c>
      <c r="E29" s="1"/>
      <c r="F29" s="156">
        <v>0.96</v>
      </c>
      <c r="G29" s="143">
        <f>ROUND('Full Sheet'!G18*F29,2)</f>
        <v>240.26</v>
      </c>
      <c r="H29" s="158" t="s">
        <v>14</v>
      </c>
      <c r="I29" s="124"/>
      <c r="J29" s="1"/>
      <c r="K29" s="1"/>
      <c r="L29" s="1"/>
      <c r="M29" s="1"/>
      <c r="N29" s="23"/>
      <c r="O29" s="1"/>
      <c r="P29" s="1"/>
    </row>
    <row r="30" spans="1:16">
      <c r="A30" s="164"/>
      <c r="B30" s="218" t="s">
        <v>72</v>
      </c>
      <c r="C30" s="219"/>
      <c r="D30" s="220"/>
      <c r="E30" s="1"/>
      <c r="F30" s="218" t="s">
        <v>72</v>
      </c>
      <c r="G30" s="219"/>
      <c r="H30" s="220"/>
      <c r="I30" s="124"/>
      <c r="J30" s="1"/>
      <c r="K30" s="1"/>
      <c r="L30" s="1"/>
      <c r="M30" s="1"/>
      <c r="N30" s="23"/>
      <c r="O30" s="1"/>
      <c r="P30" s="1"/>
    </row>
    <row r="31" spans="1:16">
      <c r="A31" s="138">
        <v>0.04</v>
      </c>
      <c r="B31" s="136" t="s">
        <v>59</v>
      </c>
      <c r="C31" s="4" t="s">
        <v>8</v>
      </c>
      <c r="D31" s="139"/>
      <c r="E31" s="1"/>
      <c r="F31" s="136" t="s">
        <v>59</v>
      </c>
      <c r="G31" s="4" t="s">
        <v>8</v>
      </c>
      <c r="H31" s="139"/>
      <c r="I31" s="124"/>
      <c r="J31" s="1"/>
      <c r="K31" s="1"/>
      <c r="L31" s="1"/>
      <c r="M31" s="1"/>
      <c r="N31" s="23"/>
      <c r="O31" s="1"/>
      <c r="P31" s="1"/>
    </row>
    <row r="32" spans="1:16">
      <c r="A32" s="136"/>
      <c r="B32" s="141">
        <v>0.04</v>
      </c>
      <c r="C32" s="23">
        <f>ROUND('Full Sheet'!C20*B32,2)</f>
        <v>44.76</v>
      </c>
      <c r="D32" s="142" t="s">
        <v>19</v>
      </c>
      <c r="E32" s="1"/>
      <c r="F32" s="141">
        <v>0.04</v>
      </c>
      <c r="G32" s="143">
        <f>ROUND('Full Sheet'!G20*F32,2)</f>
        <v>4.07</v>
      </c>
      <c r="H32" s="142" t="s">
        <v>19</v>
      </c>
      <c r="I32" s="124"/>
      <c r="J32" s="1"/>
      <c r="K32" s="1"/>
      <c r="L32" s="1"/>
      <c r="M32" s="1"/>
      <c r="N32" s="23"/>
      <c r="O32" s="1"/>
      <c r="P32" s="1"/>
    </row>
    <row r="33" spans="1:16">
      <c r="A33" s="136"/>
      <c r="B33" s="141">
        <v>0.04</v>
      </c>
      <c r="C33" s="23">
        <f>ROUND('Full Sheet'!C21*B33,2)+'Full Sheet'!R18</f>
        <v>141.4</v>
      </c>
      <c r="D33" s="142" t="s">
        <v>12</v>
      </c>
      <c r="E33" s="1"/>
      <c r="F33" s="141">
        <v>0.04</v>
      </c>
      <c r="G33" s="143">
        <f>ROUND('Full Sheet'!G21*F33,2)+'Full Sheet'!S18</f>
        <v>12.85</v>
      </c>
      <c r="H33" s="142" t="s">
        <v>12</v>
      </c>
      <c r="I33" s="124"/>
      <c r="J33" s="1"/>
      <c r="K33" s="1"/>
      <c r="L33" s="1"/>
      <c r="M33" s="1"/>
      <c r="N33" s="23"/>
      <c r="O33" s="1"/>
      <c r="P33" s="1"/>
    </row>
    <row r="34" spans="1:16">
      <c r="A34" s="136"/>
      <c r="B34" s="141">
        <v>0.04</v>
      </c>
      <c r="C34" s="31">
        <f>ROUND('Full Sheet'!C22*B34,2)+'Full Sheet'!R19</f>
        <v>209.56</v>
      </c>
      <c r="D34" s="147" t="s">
        <v>14</v>
      </c>
      <c r="E34" s="1"/>
      <c r="F34" s="141">
        <v>0.04</v>
      </c>
      <c r="G34" s="143">
        <f>ROUND('Full Sheet'!G22*F34,2)+'Full Sheet'!S19</f>
        <v>19.049999999999997</v>
      </c>
      <c r="H34" s="147" t="s">
        <v>14</v>
      </c>
      <c r="I34" s="124"/>
      <c r="J34" s="1"/>
      <c r="K34" s="1"/>
      <c r="L34" s="1"/>
      <c r="M34" s="1"/>
      <c r="N34" s="23"/>
      <c r="O34" s="1"/>
      <c r="P34" s="1"/>
    </row>
    <row r="35" spans="1:16">
      <c r="A35" s="148" t="s">
        <v>60</v>
      </c>
      <c r="B35" s="149">
        <v>0.96</v>
      </c>
      <c r="C35" s="150">
        <f>ROUND('Full Sheet'!C20*B35,2)</f>
        <v>1074.24</v>
      </c>
      <c r="D35" s="142" t="s">
        <v>19</v>
      </c>
      <c r="E35" s="1"/>
      <c r="F35" s="149">
        <v>0.96</v>
      </c>
      <c r="G35" s="151">
        <f>ROUND('Full Sheet'!G20*F35,2)</f>
        <v>97.66</v>
      </c>
      <c r="H35" s="142" t="s">
        <v>19</v>
      </c>
      <c r="I35" s="124"/>
      <c r="J35" s="1"/>
      <c r="K35" s="1"/>
      <c r="L35" s="1"/>
      <c r="M35" s="1"/>
      <c r="N35" s="23"/>
      <c r="O35" s="1"/>
      <c r="P35" s="1"/>
    </row>
    <row r="36" spans="1:16">
      <c r="A36" s="136"/>
      <c r="B36" s="141">
        <v>0.96</v>
      </c>
      <c r="C36" s="23">
        <f>ROUND('Full Sheet'!C21*B36,2)</f>
        <v>2049.6</v>
      </c>
      <c r="D36" s="142" t="s">
        <v>12</v>
      </c>
      <c r="E36" s="1"/>
      <c r="F36" s="141">
        <v>0.96</v>
      </c>
      <c r="G36" s="143">
        <f>ROUND('Full Sheet'!G21*F36,2)</f>
        <v>186.33</v>
      </c>
      <c r="H36" s="142" t="s">
        <v>12</v>
      </c>
      <c r="I36" s="124"/>
      <c r="J36" s="1"/>
      <c r="K36" s="1"/>
      <c r="L36" s="1"/>
      <c r="M36" s="1"/>
      <c r="N36" s="23"/>
      <c r="O36" s="1"/>
      <c r="P36" s="1"/>
    </row>
    <row r="37" spans="1:16" ht="13.5" thickBot="1">
      <c r="A37" s="155"/>
      <c r="B37" s="156">
        <v>0.96</v>
      </c>
      <c r="C37" s="23">
        <f>ROUND('Full Sheet'!C22*B37,2)</f>
        <v>2869.44</v>
      </c>
      <c r="D37" s="158" t="s">
        <v>14</v>
      </c>
      <c r="E37" s="1"/>
      <c r="F37" s="156">
        <v>0.96</v>
      </c>
      <c r="G37" s="143">
        <f>ROUND('Full Sheet'!G22*F37,2)</f>
        <v>260.86</v>
      </c>
      <c r="H37" s="158" t="s">
        <v>14</v>
      </c>
      <c r="I37" s="124"/>
      <c r="J37" s="1"/>
      <c r="K37" s="1"/>
      <c r="L37" s="1"/>
      <c r="M37" s="1"/>
      <c r="N37" s="23"/>
      <c r="O37" s="1"/>
      <c r="P37" s="1"/>
    </row>
    <row r="38" spans="1:16">
      <c r="A38" s="164"/>
      <c r="B38" s="218" t="s">
        <v>77</v>
      </c>
      <c r="C38" s="219"/>
      <c r="D38" s="220"/>
      <c r="E38" s="1"/>
      <c r="F38" s="218" t="s">
        <v>77</v>
      </c>
      <c r="G38" s="219"/>
      <c r="H38" s="220"/>
      <c r="I38" s="124"/>
      <c r="J38" s="1"/>
      <c r="K38" s="1"/>
      <c r="L38" s="1"/>
      <c r="M38" s="1"/>
      <c r="N38" s="23"/>
      <c r="O38" s="1"/>
      <c r="P38" s="1"/>
    </row>
    <row r="39" spans="1:16">
      <c r="A39" s="138">
        <v>0.04</v>
      </c>
      <c r="B39" s="136" t="s">
        <v>59</v>
      </c>
      <c r="C39" s="4" t="s">
        <v>8</v>
      </c>
      <c r="D39" s="139"/>
      <c r="E39" s="1"/>
      <c r="F39" s="136" t="s">
        <v>59</v>
      </c>
      <c r="G39" s="4" t="s">
        <v>8</v>
      </c>
      <c r="H39" s="139"/>
      <c r="I39" s="124"/>
      <c r="J39" s="1"/>
      <c r="K39" s="1"/>
      <c r="L39" s="1"/>
      <c r="M39" s="1"/>
      <c r="N39" s="23"/>
      <c r="O39" s="1"/>
      <c r="P39" s="1"/>
    </row>
    <row r="40" spans="1:16">
      <c r="A40" s="136"/>
      <c r="B40" s="141">
        <v>0.04</v>
      </c>
      <c r="C40" s="23">
        <f>ROUND('Full Sheet'!C24*B40,2)</f>
        <v>35.96</v>
      </c>
      <c r="D40" s="142" t="s">
        <v>19</v>
      </c>
      <c r="E40" s="1"/>
      <c r="F40" s="141">
        <v>0.04</v>
      </c>
      <c r="G40" s="143">
        <f>ROUND('Full Sheet'!G24*F40,2)</f>
        <v>3.27</v>
      </c>
      <c r="H40" s="142" t="s">
        <v>19</v>
      </c>
      <c r="I40" s="124"/>
      <c r="J40" s="1"/>
      <c r="K40" s="1"/>
      <c r="L40" s="1"/>
      <c r="M40" s="1"/>
      <c r="N40" s="23"/>
      <c r="O40" s="1"/>
      <c r="P40" s="1"/>
    </row>
    <row r="41" spans="1:16">
      <c r="A41" s="136"/>
      <c r="B41" s="141">
        <v>0.04</v>
      </c>
      <c r="C41" s="23">
        <f>ROUND('Full Sheet'!C25*B41,2)+'Full Sheet'!R18</f>
        <v>124.08</v>
      </c>
      <c r="D41" s="142" t="s">
        <v>12</v>
      </c>
      <c r="E41" s="1"/>
      <c r="F41" s="141">
        <v>0.04</v>
      </c>
      <c r="G41" s="143">
        <f>ROUND('Full Sheet'!G25*F41,2)+'Full Sheet'!S18</f>
        <v>11.280000000000001</v>
      </c>
      <c r="H41" s="142" t="s">
        <v>12</v>
      </c>
      <c r="I41" s="124"/>
      <c r="J41" s="1"/>
      <c r="K41" s="1"/>
      <c r="L41" s="1"/>
      <c r="M41" s="1"/>
      <c r="N41" s="23"/>
      <c r="O41" s="1"/>
      <c r="P41" s="1"/>
    </row>
    <row r="42" spans="1:16">
      <c r="A42" s="136"/>
      <c r="B42" s="141">
        <v>0.04</v>
      </c>
      <c r="C42" s="23">
        <f>ROUND('Full Sheet'!C26*B42,2)+'Full Sheet'!R19</f>
        <v>185.2</v>
      </c>
      <c r="D42" s="147" t="s">
        <v>14</v>
      </c>
      <c r="E42" s="1"/>
      <c r="F42" s="141">
        <v>0.04</v>
      </c>
      <c r="G42" s="143">
        <f>ROUND('Full Sheet'!G26*F42,2)+'Full Sheet'!S19</f>
        <v>16.829999999999998</v>
      </c>
      <c r="H42" s="147" t="s">
        <v>14</v>
      </c>
      <c r="I42" s="124"/>
      <c r="J42" s="1"/>
      <c r="K42" s="1"/>
      <c r="L42" s="1"/>
      <c r="M42" s="1"/>
      <c r="N42" s="23"/>
      <c r="O42" s="1"/>
      <c r="P42" s="1"/>
    </row>
    <row r="43" spans="1:16">
      <c r="A43" s="148" t="s">
        <v>60</v>
      </c>
      <c r="B43" s="149">
        <v>0.96</v>
      </c>
      <c r="C43" s="150">
        <f>ROUND('Full Sheet'!C24*B43,2)</f>
        <v>863.04</v>
      </c>
      <c r="D43" s="142" t="s">
        <v>19</v>
      </c>
      <c r="E43" s="1"/>
      <c r="F43" s="149">
        <v>0.96</v>
      </c>
      <c r="G43" s="151">
        <f>ROUND('Full Sheet'!G24*F43,2)</f>
        <v>78.459999999999994</v>
      </c>
      <c r="H43" s="142" t="s">
        <v>19</v>
      </c>
      <c r="I43" s="124"/>
      <c r="J43" s="1"/>
      <c r="K43" s="1"/>
      <c r="L43" s="1"/>
      <c r="M43" s="1"/>
      <c r="N43" s="23"/>
      <c r="O43" s="1"/>
      <c r="P43" s="1"/>
    </row>
    <row r="44" spans="1:16">
      <c r="A44" s="136"/>
      <c r="B44" s="141">
        <v>0.96</v>
      </c>
      <c r="C44" s="23">
        <f>ROUND('Full Sheet'!C25*B44,2)</f>
        <v>1633.92</v>
      </c>
      <c r="D44" s="142" t="s">
        <v>12</v>
      </c>
      <c r="E44" s="1"/>
      <c r="F44" s="141">
        <v>0.96</v>
      </c>
      <c r="G44" s="143">
        <f>ROUND('Full Sheet'!G25*F44,2)</f>
        <v>148.54</v>
      </c>
      <c r="H44" s="142" t="s">
        <v>12</v>
      </c>
      <c r="I44" s="124"/>
      <c r="J44" s="1"/>
      <c r="K44" s="1"/>
      <c r="L44" s="1"/>
      <c r="M44" s="1"/>
      <c r="N44" s="23"/>
      <c r="O44" s="1"/>
      <c r="P44" s="1"/>
    </row>
    <row r="45" spans="1:16" ht="13.5" thickBot="1">
      <c r="A45" s="155"/>
      <c r="B45" s="156">
        <v>0.96</v>
      </c>
      <c r="C45" s="23">
        <f>ROUND('Full Sheet'!C26*B45,2)</f>
        <v>2284.8000000000002</v>
      </c>
      <c r="D45" s="158" t="s">
        <v>14</v>
      </c>
      <c r="E45" s="1"/>
      <c r="F45" s="156">
        <v>0.96</v>
      </c>
      <c r="G45" s="143">
        <f>ROUND('Full Sheet'!G26*F45,2)</f>
        <v>207.71</v>
      </c>
      <c r="H45" s="158" t="s">
        <v>14</v>
      </c>
      <c r="I45" s="124"/>
      <c r="J45" s="1"/>
      <c r="K45" s="1"/>
      <c r="L45" s="1"/>
      <c r="M45" s="1"/>
      <c r="N45" s="23"/>
      <c r="O45" s="1"/>
      <c r="P45" s="1"/>
    </row>
    <row r="46" spans="1:16">
      <c r="A46" s="164"/>
      <c r="B46" s="218" t="s">
        <v>62</v>
      </c>
      <c r="C46" s="219"/>
      <c r="D46" s="220"/>
      <c r="E46" s="1"/>
      <c r="F46" s="218" t="s">
        <v>62</v>
      </c>
      <c r="G46" s="219"/>
      <c r="H46" s="220"/>
      <c r="I46" s="124"/>
      <c r="J46" s="1"/>
      <c r="K46" s="1"/>
      <c r="L46" s="1"/>
      <c r="M46" s="1"/>
      <c r="N46" s="23"/>
      <c r="O46" s="1"/>
      <c r="P46" s="1"/>
    </row>
    <row r="47" spans="1:16">
      <c r="A47" s="138">
        <v>0.04</v>
      </c>
      <c r="B47" s="136" t="s">
        <v>59</v>
      </c>
      <c r="C47" s="4" t="s">
        <v>8</v>
      </c>
      <c r="D47" s="139"/>
      <c r="E47" s="1"/>
      <c r="F47" s="136" t="s">
        <v>59</v>
      </c>
      <c r="G47" s="4" t="s">
        <v>8</v>
      </c>
      <c r="H47" s="139"/>
      <c r="I47" s="124"/>
      <c r="J47" s="1"/>
      <c r="K47" s="1"/>
      <c r="L47" s="1"/>
      <c r="M47" s="1"/>
      <c r="N47" s="23"/>
      <c r="O47" s="1"/>
      <c r="P47" s="1"/>
    </row>
    <row r="48" spans="1:16">
      <c r="A48" s="136"/>
      <c r="B48" s="141">
        <v>0.04</v>
      </c>
      <c r="C48" s="23">
        <f>ROUND('Full Sheet'!C28*B48,2)</f>
        <v>41.24</v>
      </c>
      <c r="D48" s="142" t="s">
        <v>19</v>
      </c>
      <c r="E48" s="1"/>
      <c r="F48" s="141">
        <v>0.04</v>
      </c>
      <c r="G48" s="143">
        <f>ROUND('Full Sheet'!G28*F48,2)</f>
        <v>3.75</v>
      </c>
      <c r="H48" s="142" t="s">
        <v>19</v>
      </c>
      <c r="I48" s="124"/>
      <c r="J48" s="1"/>
      <c r="K48" s="1"/>
      <c r="L48" s="1"/>
      <c r="M48" s="1"/>
      <c r="N48" s="23"/>
      <c r="O48" s="1"/>
      <c r="P48" s="1"/>
    </row>
    <row r="49" spans="1:16">
      <c r="A49" s="136"/>
      <c r="B49" s="141">
        <v>0.04</v>
      </c>
      <c r="C49" s="23">
        <f>ROUND('Full Sheet'!C29*B49,2)+'Full Sheet'!R18</f>
        <v>134.63999999999999</v>
      </c>
      <c r="D49" s="142" t="s">
        <v>12</v>
      </c>
      <c r="E49" s="1"/>
      <c r="F49" s="141">
        <v>0.04</v>
      </c>
      <c r="G49" s="143">
        <f>ROUND('Full Sheet'!G29*F49,2)+'Full Sheet'!S18</f>
        <v>12.24</v>
      </c>
      <c r="H49" s="142" t="s">
        <v>12</v>
      </c>
      <c r="I49" s="124"/>
      <c r="J49" s="1"/>
      <c r="K49" s="1"/>
      <c r="L49" s="1"/>
      <c r="M49" s="1"/>
      <c r="N49" s="23"/>
      <c r="O49" s="1"/>
      <c r="P49" s="1"/>
    </row>
    <row r="50" spans="1:16">
      <c r="A50" s="136"/>
      <c r="B50" s="141">
        <v>0.04</v>
      </c>
      <c r="C50" s="23">
        <f>ROUND('Full Sheet'!C30*B50,2)+'Full Sheet'!R19</f>
        <v>200.28</v>
      </c>
      <c r="D50" s="147" t="s">
        <v>14</v>
      </c>
      <c r="E50" s="1"/>
      <c r="F50" s="141">
        <v>0.04</v>
      </c>
      <c r="G50" s="143">
        <f>ROUND('Full Sheet'!G30*F50,2)+'Full Sheet'!S19</f>
        <v>18.21</v>
      </c>
      <c r="H50" s="147" t="s">
        <v>14</v>
      </c>
      <c r="I50" s="124"/>
      <c r="J50" s="1"/>
      <c r="K50" s="1"/>
      <c r="L50" s="1"/>
      <c r="M50" s="1"/>
      <c r="N50" s="23"/>
      <c r="O50" s="1"/>
      <c r="P50" s="1"/>
    </row>
    <row r="51" spans="1:16">
      <c r="A51" s="148" t="s">
        <v>60</v>
      </c>
      <c r="B51" s="149">
        <v>0.96</v>
      </c>
      <c r="C51" s="150">
        <f>ROUND('Full Sheet'!C28*B51,2)</f>
        <v>989.76</v>
      </c>
      <c r="D51" s="142" t="s">
        <v>19</v>
      </c>
      <c r="E51" s="1"/>
      <c r="F51" s="149">
        <v>0.96</v>
      </c>
      <c r="G51" s="151">
        <f>ROUND('Full Sheet'!G28*F51,2)</f>
        <v>89.98</v>
      </c>
      <c r="H51" s="142" t="s">
        <v>19</v>
      </c>
      <c r="I51" s="124"/>
      <c r="J51" s="23"/>
      <c r="K51" s="1"/>
      <c r="L51" s="1"/>
      <c r="M51" s="1"/>
      <c r="N51" s="1"/>
      <c r="O51" s="1"/>
      <c r="P51" s="1"/>
    </row>
    <row r="52" spans="1:16">
      <c r="A52" s="136"/>
      <c r="B52" s="141">
        <v>0.96</v>
      </c>
      <c r="C52" s="23">
        <f>ROUND('Full Sheet'!C29*B52,2)</f>
        <v>1887.36</v>
      </c>
      <c r="D52" s="142" t="s">
        <v>12</v>
      </c>
      <c r="E52" s="1"/>
      <c r="F52" s="141">
        <v>0.96</v>
      </c>
      <c r="G52" s="143">
        <f>ROUND('Full Sheet'!G29*F52,2)</f>
        <v>171.58</v>
      </c>
      <c r="H52" s="142" t="s">
        <v>12</v>
      </c>
      <c r="I52" s="124"/>
      <c r="J52" s="23"/>
      <c r="K52" s="1"/>
      <c r="L52" s="1"/>
      <c r="M52" s="1"/>
      <c r="N52" s="1"/>
      <c r="O52" s="1"/>
      <c r="P52" s="1"/>
    </row>
    <row r="53" spans="1:16" ht="13.5" thickBot="1">
      <c r="A53" s="155"/>
      <c r="B53" s="156">
        <v>0.96</v>
      </c>
      <c r="C53" s="157">
        <f>ROUND('Full Sheet'!C30*B53,2)</f>
        <v>2646.72</v>
      </c>
      <c r="D53" s="158" t="s">
        <v>14</v>
      </c>
      <c r="E53" s="1"/>
      <c r="F53" s="156">
        <v>0.96</v>
      </c>
      <c r="G53" s="160">
        <f>ROUND('Full Sheet'!G30*F53,2)</f>
        <v>240.61</v>
      </c>
      <c r="H53" s="158" t="s">
        <v>14</v>
      </c>
      <c r="I53" s="124"/>
      <c r="J53" s="23"/>
      <c r="K53" s="1"/>
      <c r="L53" s="1"/>
      <c r="M53" s="1"/>
      <c r="N53" s="1"/>
      <c r="O53" s="1"/>
      <c r="P53" s="1"/>
    </row>
  </sheetData>
  <mergeCells count="20">
    <mergeCell ref="B14:D14"/>
    <mergeCell ref="F14:H14"/>
    <mergeCell ref="B1:D1"/>
    <mergeCell ref="J11:L11"/>
    <mergeCell ref="J12:K12"/>
    <mergeCell ref="J3:K3"/>
    <mergeCell ref="B10:D10"/>
    <mergeCell ref="F10:H10"/>
    <mergeCell ref="J2:L2"/>
    <mergeCell ref="F1:H1"/>
    <mergeCell ref="B2:D2"/>
    <mergeCell ref="F2:H2"/>
    <mergeCell ref="B38:D38"/>
    <mergeCell ref="F38:H38"/>
    <mergeCell ref="B46:D46"/>
    <mergeCell ref="F46:H46"/>
    <mergeCell ref="B22:D22"/>
    <mergeCell ref="F22:H22"/>
    <mergeCell ref="B30:D30"/>
    <mergeCell ref="F30:H30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53"/>
  <sheetViews>
    <sheetView workbookViewId="0">
      <selection sqref="A1:L53"/>
    </sheetView>
  </sheetViews>
  <sheetFormatPr defaultRowHeight="12.75"/>
  <cols>
    <col min="2" max="2" width="6.140625" bestFit="1" customWidth="1"/>
    <col min="3" max="3" width="8.140625" bestFit="1" customWidth="1"/>
    <col min="4" max="4" width="4.7109375" bestFit="1" customWidth="1"/>
    <col min="6" max="6" width="6.140625" bestFit="1" customWidth="1"/>
    <col min="7" max="7" width="8.140625" bestFit="1" customWidth="1"/>
    <col min="8" max="8" width="4.7109375" bestFit="1" customWidth="1"/>
    <col min="10" max="10" width="6.85546875" bestFit="1" customWidth="1"/>
    <col min="11" max="12" width="5.5703125" bestFit="1" customWidth="1"/>
    <col min="14" max="14" width="6.85546875" bestFit="1" customWidth="1"/>
    <col min="15" max="15" width="5" bestFit="1" customWidth="1"/>
    <col min="16" max="16" width="4.85546875" bestFit="1" customWidth="1"/>
  </cols>
  <sheetData>
    <row r="1" spans="1:16">
      <c r="A1" s="133"/>
      <c r="B1" s="224" t="s">
        <v>57</v>
      </c>
      <c r="C1" s="225"/>
      <c r="D1" s="226"/>
      <c r="E1" s="1"/>
      <c r="F1" s="224" t="s">
        <v>58</v>
      </c>
      <c r="G1" s="225"/>
      <c r="H1" s="226"/>
      <c r="I1" s="1"/>
      <c r="J1" s="1"/>
      <c r="K1" s="1"/>
      <c r="L1" s="1"/>
      <c r="M1" s="1"/>
      <c r="N1" s="1"/>
      <c r="O1" s="1"/>
      <c r="P1" s="1"/>
    </row>
    <row r="2" spans="1:16" ht="13.5" thickBot="1">
      <c r="A2" s="135"/>
      <c r="B2" s="228" t="s">
        <v>75</v>
      </c>
      <c r="C2" s="229"/>
      <c r="D2" s="230"/>
      <c r="E2" s="1"/>
      <c r="F2" s="228" t="s">
        <v>75</v>
      </c>
      <c r="G2" s="229"/>
      <c r="H2" s="230"/>
      <c r="I2" s="4"/>
      <c r="J2" s="227" t="s">
        <v>0</v>
      </c>
      <c r="K2" s="227"/>
      <c r="L2" s="227"/>
      <c r="M2" s="1"/>
    </row>
    <row r="3" spans="1:16">
      <c r="A3" s="138">
        <v>0.3</v>
      </c>
      <c r="B3" s="136" t="s">
        <v>59</v>
      </c>
      <c r="C3" s="4" t="s">
        <v>8</v>
      </c>
      <c r="D3" s="139"/>
      <c r="E3" s="1"/>
      <c r="F3" s="136" t="s">
        <v>59</v>
      </c>
      <c r="G3" s="4" t="s">
        <v>8</v>
      </c>
      <c r="H3" s="139"/>
      <c r="I3" s="1"/>
      <c r="J3" s="218" t="s">
        <v>69</v>
      </c>
      <c r="K3" s="220"/>
      <c r="L3" s="214" t="s">
        <v>71</v>
      </c>
      <c r="M3" s="1"/>
    </row>
    <row r="4" spans="1:16">
      <c r="A4" s="135"/>
      <c r="B4" s="141">
        <v>0.3</v>
      </c>
      <c r="C4" s="23">
        <f>ROUND('Full Sheet'!C5*B4,2)</f>
        <v>363.9</v>
      </c>
      <c r="D4" s="142" t="s">
        <v>19</v>
      </c>
      <c r="E4" s="1"/>
      <c r="F4" s="141">
        <v>0.3</v>
      </c>
      <c r="G4" s="143">
        <f>ROUND('Full Sheet'!G5*F4,2)</f>
        <v>33.08</v>
      </c>
      <c r="H4" s="142" t="s">
        <v>19</v>
      </c>
      <c r="I4" s="1"/>
      <c r="J4" s="144" t="s">
        <v>9</v>
      </c>
      <c r="K4" s="145">
        <f>ROUND('Full Sheet'!K4*B4,2)</f>
        <v>29.52</v>
      </c>
      <c r="L4" s="146">
        <f>ROUND('Full Sheet'!M4*B4,2)</f>
        <v>4.74</v>
      </c>
      <c r="M4" s="1"/>
    </row>
    <row r="5" spans="1:16">
      <c r="A5" s="135"/>
      <c r="B5" s="141">
        <v>0.3</v>
      </c>
      <c r="C5" s="23">
        <f>ROUND('Full Sheet'!C6*B5,2)+'Full Sheet'!R18</f>
        <v>752.9</v>
      </c>
      <c r="D5" s="142" t="s">
        <v>12</v>
      </c>
      <c r="E5" s="1"/>
      <c r="F5" s="141">
        <v>0.3</v>
      </c>
      <c r="G5" s="143">
        <f>ROUND('Full Sheet'!G6*F5,2)+'Full Sheet'!S18</f>
        <v>68.44</v>
      </c>
      <c r="H5" s="142" t="s">
        <v>12</v>
      </c>
      <c r="I5" s="1"/>
      <c r="J5" s="144" t="s">
        <v>11</v>
      </c>
      <c r="K5" s="145">
        <f>ROUND('Full Sheet'!K5*B5,2)</f>
        <v>29.67</v>
      </c>
      <c r="L5" s="146"/>
      <c r="M5" s="1"/>
    </row>
    <row r="6" spans="1:16" ht="13.5" thickBot="1">
      <c r="A6" s="135"/>
      <c r="B6" s="141">
        <v>0.3</v>
      </c>
      <c r="C6" s="23">
        <f>ROUND('Full Sheet'!C7*B6,2)+'Full Sheet'!R19</f>
        <v>1067.0999999999999</v>
      </c>
      <c r="D6" s="147" t="s">
        <v>14</v>
      </c>
      <c r="E6" s="1"/>
      <c r="F6" s="141">
        <v>0.3</v>
      </c>
      <c r="G6" s="143">
        <f>ROUND('Full Sheet'!G7*F6,2)+'Full Sheet'!S19</f>
        <v>97.009999999999991</v>
      </c>
      <c r="H6" s="147" t="s">
        <v>14</v>
      </c>
      <c r="I6" s="1"/>
      <c r="J6" s="144" t="s">
        <v>13</v>
      </c>
      <c r="K6" s="145">
        <f>ROUND('Full Sheet'!K6*B6,2)+'Full Sheet'!J7</f>
        <v>48.92</v>
      </c>
      <c r="L6" s="182"/>
      <c r="M6" s="1"/>
    </row>
    <row r="7" spans="1:16" ht="13.5" thickBot="1">
      <c r="A7" s="148" t="s">
        <v>60</v>
      </c>
      <c r="B7" s="149">
        <v>0.7</v>
      </c>
      <c r="C7" s="150">
        <f>ROUND('Full Sheet'!C5*B7,2)</f>
        <v>849.1</v>
      </c>
      <c r="D7" s="142" t="s">
        <v>19</v>
      </c>
      <c r="E7" s="1"/>
      <c r="F7" s="149">
        <v>0.7</v>
      </c>
      <c r="G7" s="151">
        <f>ROUND('Full Sheet'!G5*F7,2)</f>
        <v>77.19</v>
      </c>
      <c r="H7" s="142" t="s">
        <v>19</v>
      </c>
      <c r="I7" s="1"/>
      <c r="J7" s="211" t="s">
        <v>9</v>
      </c>
      <c r="K7" s="212">
        <f>ROUND('Full Sheet'!K4*B7,2)</f>
        <v>68.88</v>
      </c>
      <c r="L7" s="213">
        <f>ROUND('Full Sheet'!M4*B7,2)</f>
        <v>11.06</v>
      </c>
      <c r="M7" s="1"/>
    </row>
    <row r="8" spans="1:16">
      <c r="A8" s="136"/>
      <c r="B8" s="141">
        <v>0.7</v>
      </c>
      <c r="C8" s="23">
        <f>ROUND('Full Sheet'!C6*B8,2)</f>
        <v>1626.1</v>
      </c>
      <c r="D8" s="142" t="s">
        <v>12</v>
      </c>
      <c r="E8" s="1"/>
      <c r="F8" s="141">
        <v>0.7</v>
      </c>
      <c r="G8" s="143">
        <f>ROUND('Full Sheet'!G6*F8,2)</f>
        <v>147.83000000000001</v>
      </c>
      <c r="H8" s="142" t="s">
        <v>12</v>
      </c>
      <c r="I8" s="1"/>
      <c r="J8" s="144" t="s">
        <v>11</v>
      </c>
      <c r="K8" s="145">
        <f>ROUND('Full Sheet'!K5*B8,2)</f>
        <v>69.23</v>
      </c>
      <c r="L8" s="1"/>
      <c r="M8" s="1"/>
    </row>
    <row r="9" spans="1:16" ht="13.5" thickBot="1">
      <c r="A9" s="155"/>
      <c r="B9" s="156">
        <v>0.7</v>
      </c>
      <c r="C9" s="23">
        <f>ROUND('Full Sheet'!C7*B9,2)</f>
        <v>2279.9</v>
      </c>
      <c r="D9" s="158" t="s">
        <v>14</v>
      </c>
      <c r="E9" s="1"/>
      <c r="F9" s="156">
        <v>0.7</v>
      </c>
      <c r="G9" s="160">
        <f>ROUND('Full Sheet'!G7*F9,2)</f>
        <v>207.26</v>
      </c>
      <c r="H9" s="158" t="s">
        <v>14</v>
      </c>
      <c r="I9" s="1"/>
      <c r="J9" s="161" t="s">
        <v>13</v>
      </c>
      <c r="K9" s="162">
        <f>ROUND('Full Sheet'!K6*B9,2)</f>
        <v>68.88</v>
      </c>
      <c r="L9" s="1"/>
      <c r="M9" s="1"/>
    </row>
    <row r="10" spans="1:16">
      <c r="A10" s="164"/>
      <c r="B10" s="221" t="s">
        <v>76</v>
      </c>
      <c r="C10" s="222"/>
      <c r="D10" s="223"/>
      <c r="E10" s="1"/>
      <c r="F10" s="221" t="s">
        <v>76</v>
      </c>
      <c r="G10" s="222"/>
      <c r="H10" s="223"/>
      <c r="I10" s="124"/>
      <c r="J10" s="1"/>
      <c r="K10" s="1"/>
      <c r="L10" s="1"/>
      <c r="M10" s="1"/>
      <c r="N10" s="1"/>
      <c r="O10" s="1"/>
      <c r="P10" s="1"/>
    </row>
    <row r="11" spans="1:16" ht="13.5" thickBot="1">
      <c r="A11" s="138">
        <v>0.3</v>
      </c>
      <c r="B11" s="136" t="s">
        <v>59</v>
      </c>
      <c r="C11" s="4" t="s">
        <v>8</v>
      </c>
      <c r="D11" s="139"/>
      <c r="E11" s="1"/>
      <c r="F11" s="136" t="s">
        <v>59</v>
      </c>
      <c r="G11" s="4" t="s">
        <v>8</v>
      </c>
      <c r="H11" s="139"/>
      <c r="I11" s="124"/>
      <c r="J11" s="227" t="s">
        <v>68</v>
      </c>
      <c r="K11" s="227"/>
      <c r="L11" s="227"/>
      <c r="M11" s="1"/>
      <c r="N11" s="165"/>
      <c r="O11" s="1"/>
      <c r="P11" s="1"/>
    </row>
    <row r="12" spans="1:16">
      <c r="A12" s="136"/>
      <c r="B12" s="141">
        <v>0.3</v>
      </c>
      <c r="C12" s="23">
        <f>ROUND('Full Sheet'!C10*B12,2)</f>
        <v>252.9</v>
      </c>
      <c r="D12" s="142" t="s">
        <v>19</v>
      </c>
      <c r="E12" s="1"/>
      <c r="F12" s="141">
        <v>0.3</v>
      </c>
      <c r="G12" s="143">
        <f>ROUND('Full Sheet'!G10*F12,2)</f>
        <v>22.99</v>
      </c>
      <c r="H12" s="142" t="s">
        <v>19</v>
      </c>
      <c r="I12" s="124"/>
      <c r="J12" s="218" t="s">
        <v>70</v>
      </c>
      <c r="K12" s="220"/>
      <c r="L12" s="214" t="s">
        <v>71</v>
      </c>
      <c r="M12" s="1"/>
      <c r="N12" s="125"/>
      <c r="O12" s="1"/>
      <c r="P12" s="1"/>
    </row>
    <row r="13" spans="1:16" ht="13.5" thickBot="1">
      <c r="A13" s="166" t="s">
        <v>60</v>
      </c>
      <c r="B13" s="167">
        <v>0.7</v>
      </c>
      <c r="C13" s="168">
        <f>ROUND('Full Sheet'!C10*B13,2)</f>
        <v>590.1</v>
      </c>
      <c r="D13" s="169" t="s">
        <v>19</v>
      </c>
      <c r="E13" s="1"/>
      <c r="F13" s="167">
        <v>0.7</v>
      </c>
      <c r="G13" s="171">
        <f>ROUND('Full Sheet'!G10*F13,2)</f>
        <v>53.65</v>
      </c>
      <c r="H13" s="169" t="s">
        <v>19</v>
      </c>
      <c r="I13" s="124"/>
      <c r="J13" s="144" t="s">
        <v>9</v>
      </c>
      <c r="K13" s="145">
        <f>ROUND('Full Sheet'!P4*F4,2)</f>
        <v>2.69</v>
      </c>
      <c r="L13" s="146">
        <f>ROUND('Full Sheet'!R4*F4,2)</f>
        <v>0.43</v>
      </c>
      <c r="M13" s="1"/>
      <c r="N13" s="1"/>
      <c r="O13" s="1"/>
      <c r="P13" s="1"/>
    </row>
    <row r="14" spans="1:16">
      <c r="A14" s="164"/>
      <c r="B14" s="221" t="s">
        <v>74</v>
      </c>
      <c r="C14" s="222"/>
      <c r="D14" s="223"/>
      <c r="E14" s="1"/>
      <c r="F14" s="221" t="s">
        <v>74</v>
      </c>
      <c r="G14" s="222"/>
      <c r="H14" s="223"/>
      <c r="I14" s="1"/>
      <c r="J14" s="144" t="s">
        <v>11</v>
      </c>
      <c r="K14" s="145">
        <f>ROUND('Full Sheet'!P5*F5,2)</f>
        <v>2.7</v>
      </c>
      <c r="L14" s="146"/>
      <c r="M14" s="1"/>
      <c r="N14" s="1"/>
      <c r="O14" s="1"/>
      <c r="P14" s="1"/>
    </row>
    <row r="15" spans="1:16" ht="13.5" thickBot="1">
      <c r="A15" s="138">
        <v>0.3</v>
      </c>
      <c r="B15" s="136" t="s">
        <v>59</v>
      </c>
      <c r="C15" s="4" t="s">
        <v>8</v>
      </c>
      <c r="D15" s="139"/>
      <c r="E15" s="1"/>
      <c r="F15" s="136" t="s">
        <v>59</v>
      </c>
      <c r="G15" s="4" t="s">
        <v>8</v>
      </c>
      <c r="H15" s="139"/>
      <c r="I15" s="1"/>
      <c r="J15" s="144" t="s">
        <v>13</v>
      </c>
      <c r="K15" s="145">
        <f>ROUND('Full Sheet'!P6*F6,2)+'Full Sheet'!O7</f>
        <v>4.45</v>
      </c>
      <c r="L15" s="146"/>
      <c r="M15" s="1"/>
      <c r="N15" s="1"/>
      <c r="O15" s="1"/>
      <c r="P15" s="1"/>
    </row>
    <row r="16" spans="1:16" ht="13.5" thickBot="1">
      <c r="A16" s="136"/>
      <c r="B16" s="141">
        <v>0.3</v>
      </c>
      <c r="C16" s="23">
        <f>ROUND('Full Sheet'!C12*B16,2)</f>
        <v>341.4</v>
      </c>
      <c r="D16" s="142" t="s">
        <v>19</v>
      </c>
      <c r="E16" s="1"/>
      <c r="F16" s="141">
        <v>0.3</v>
      </c>
      <c r="G16" s="143">
        <f>ROUND('Full Sheet'!G12*F16,2)</f>
        <v>31.04</v>
      </c>
      <c r="H16" s="142" t="s">
        <v>19</v>
      </c>
      <c r="I16" s="124"/>
      <c r="J16" s="211" t="s">
        <v>9</v>
      </c>
      <c r="K16" s="212">
        <f>ROUND('Full Sheet'!P4*F7,2)</f>
        <v>6.27</v>
      </c>
      <c r="L16" s="213">
        <f>ROUND('Full Sheet'!R4*F7,2)</f>
        <v>1.01</v>
      </c>
      <c r="M16" s="1"/>
      <c r="N16" s="23"/>
      <c r="O16" s="23"/>
      <c r="P16" s="1"/>
    </row>
    <row r="17" spans="1:16">
      <c r="A17" s="136"/>
      <c r="B17" s="141">
        <v>0.3</v>
      </c>
      <c r="C17" s="23">
        <f>ROUND('Full Sheet'!C13*B17,2)+'Full Sheet'!R18</f>
        <v>704.6</v>
      </c>
      <c r="D17" s="142" t="s">
        <v>12</v>
      </c>
      <c r="E17" s="1"/>
      <c r="F17" s="141">
        <v>0.3</v>
      </c>
      <c r="G17" s="143">
        <f>ROUND('Full Sheet'!G13*F17,2)+'Full Sheet'!S18</f>
        <v>64.05</v>
      </c>
      <c r="H17" s="142" t="s">
        <v>12</v>
      </c>
      <c r="I17" s="124"/>
      <c r="J17" s="144" t="s">
        <v>11</v>
      </c>
      <c r="K17" s="145">
        <f>ROUND('Full Sheet'!P5*F8,2)</f>
        <v>6.29</v>
      </c>
      <c r="L17" s="1"/>
      <c r="M17" s="1"/>
      <c r="N17" s="23"/>
      <c r="O17" s="23"/>
      <c r="P17" s="1"/>
    </row>
    <row r="18" spans="1:16" ht="13.5" thickBot="1">
      <c r="A18" s="136"/>
      <c r="B18" s="141">
        <v>0.3</v>
      </c>
      <c r="C18" s="23">
        <f>ROUND('Full Sheet'!C14*B18,2)+'Full Sheet'!R19</f>
        <v>995.4</v>
      </c>
      <c r="D18" s="147" t="s">
        <v>14</v>
      </c>
      <c r="E18" s="1"/>
      <c r="F18" s="141">
        <v>0.3</v>
      </c>
      <c r="G18" s="143">
        <f>ROUND('Full Sheet'!G14*F18,2)+'Full Sheet'!S19</f>
        <v>90.490000000000009</v>
      </c>
      <c r="H18" s="147" t="s">
        <v>14</v>
      </c>
      <c r="I18" s="124"/>
      <c r="J18" s="161" t="s">
        <v>13</v>
      </c>
      <c r="K18" s="163">
        <f>ROUND('Full Sheet'!P6*F9,2)</f>
        <v>6.27</v>
      </c>
      <c r="L18" s="1"/>
      <c r="M18" s="1"/>
      <c r="N18" s="23"/>
      <c r="O18" s="23"/>
      <c r="P18" s="1"/>
    </row>
    <row r="19" spans="1:16">
      <c r="A19" s="148" t="s">
        <v>60</v>
      </c>
      <c r="B19" s="149">
        <v>0.7</v>
      </c>
      <c r="C19" s="150">
        <f>ROUND('Full Sheet'!C12*B19,2)</f>
        <v>796.6</v>
      </c>
      <c r="D19" s="142" t="s">
        <v>19</v>
      </c>
      <c r="E19" s="1"/>
      <c r="F19" s="149">
        <v>0.7</v>
      </c>
      <c r="G19" s="151">
        <f>ROUND('Full Sheet'!G12*F19,2)</f>
        <v>72.42</v>
      </c>
      <c r="H19" s="142" t="s">
        <v>19</v>
      </c>
      <c r="I19" s="124"/>
      <c r="J19" s="1"/>
      <c r="K19" s="1"/>
      <c r="L19" s="1"/>
      <c r="M19" s="1"/>
      <c r="N19" s="23"/>
      <c r="O19" s="23"/>
      <c r="P19" s="1"/>
    </row>
    <row r="20" spans="1:16">
      <c r="A20" s="136"/>
      <c r="B20" s="141">
        <v>0.7</v>
      </c>
      <c r="C20" s="23">
        <f>ROUND('Full Sheet'!C13*B20,2)</f>
        <v>1513.4</v>
      </c>
      <c r="D20" s="142" t="s">
        <v>12</v>
      </c>
      <c r="E20" s="1"/>
      <c r="F20" s="141">
        <v>0.7</v>
      </c>
      <c r="G20" s="143">
        <f>ROUND('Full Sheet'!G13*F20,2)</f>
        <v>137.58000000000001</v>
      </c>
      <c r="H20" s="142" t="s">
        <v>12</v>
      </c>
      <c r="I20" s="124"/>
      <c r="J20" s="1"/>
      <c r="K20" s="1"/>
      <c r="L20" s="1"/>
      <c r="M20" s="1"/>
      <c r="N20" s="23"/>
      <c r="O20" s="1"/>
      <c r="P20" s="1"/>
    </row>
    <row r="21" spans="1:16" ht="13.5" thickBot="1">
      <c r="A21" s="155"/>
      <c r="B21" s="156">
        <v>0.7</v>
      </c>
      <c r="C21" s="23">
        <f>ROUND('Full Sheet'!C14*B21,2)</f>
        <v>2112.6</v>
      </c>
      <c r="D21" s="158" t="s">
        <v>14</v>
      </c>
      <c r="E21" s="1"/>
      <c r="F21" s="156">
        <v>0.7</v>
      </c>
      <c r="G21" s="143">
        <f>ROUND('Full Sheet'!G14*F21,2)</f>
        <v>192.05</v>
      </c>
      <c r="H21" s="158" t="s">
        <v>14</v>
      </c>
      <c r="I21" s="124"/>
      <c r="J21" s="1"/>
      <c r="K21" s="1"/>
      <c r="L21" s="1"/>
      <c r="M21" s="1"/>
      <c r="N21" s="1"/>
      <c r="O21" s="1"/>
      <c r="P21" s="1"/>
    </row>
    <row r="22" spans="1:16">
      <c r="A22" s="164"/>
      <c r="B22" s="221" t="s">
        <v>73</v>
      </c>
      <c r="C22" s="222"/>
      <c r="D22" s="223"/>
      <c r="E22" s="1"/>
      <c r="F22" s="221" t="s">
        <v>73</v>
      </c>
      <c r="G22" s="222"/>
      <c r="H22" s="223"/>
      <c r="I22" s="1"/>
      <c r="J22" s="1"/>
      <c r="K22" s="1"/>
      <c r="L22" s="1"/>
      <c r="M22" s="1"/>
      <c r="N22" s="1"/>
      <c r="O22" s="1"/>
      <c r="P22" s="1"/>
    </row>
    <row r="23" spans="1:16">
      <c r="A23" s="138">
        <v>0.3</v>
      </c>
      <c r="B23" s="136" t="s">
        <v>59</v>
      </c>
      <c r="C23" s="4" t="s">
        <v>8</v>
      </c>
      <c r="D23" s="139"/>
      <c r="E23" s="1"/>
      <c r="F23" s="136" t="s">
        <v>59</v>
      </c>
      <c r="G23" s="4" t="s">
        <v>8</v>
      </c>
      <c r="H23" s="139"/>
      <c r="I23" s="1"/>
      <c r="J23" s="1"/>
      <c r="K23" s="1"/>
      <c r="L23" s="1"/>
      <c r="M23" s="1"/>
      <c r="N23" s="1"/>
      <c r="O23" s="1"/>
      <c r="P23" s="1"/>
    </row>
    <row r="24" spans="1:16">
      <c r="A24" s="136"/>
      <c r="B24" s="141">
        <v>0.3</v>
      </c>
      <c r="C24" s="23">
        <f>ROUND('Full Sheet'!C16*B24,2)</f>
        <v>313.5</v>
      </c>
      <c r="D24" s="142" t="s">
        <v>19</v>
      </c>
      <c r="E24" s="1"/>
      <c r="F24" s="141">
        <v>0.3</v>
      </c>
      <c r="G24" s="143">
        <f>ROUND('Full Sheet'!G16*F24,2)</f>
        <v>28.5</v>
      </c>
      <c r="H24" s="142" t="s">
        <v>19</v>
      </c>
      <c r="I24" s="124"/>
      <c r="J24" s="1"/>
      <c r="K24" s="1"/>
      <c r="L24" s="1"/>
      <c r="M24" s="1"/>
      <c r="N24" s="23"/>
      <c r="O24" s="23"/>
      <c r="P24" s="1"/>
    </row>
    <row r="25" spans="1:16">
      <c r="A25" s="136"/>
      <c r="B25" s="141">
        <v>0.3</v>
      </c>
      <c r="C25" s="23">
        <f>ROUND('Full Sheet'!C17*B25,2)+'Full Sheet'!R18</f>
        <v>648.79999999999995</v>
      </c>
      <c r="D25" s="142" t="s">
        <v>12</v>
      </c>
      <c r="E25" s="1"/>
      <c r="F25" s="141">
        <v>0.3</v>
      </c>
      <c r="G25" s="143">
        <f>ROUND('Full Sheet'!G17*F25,2)+'Full Sheet'!S18</f>
        <v>58.980000000000004</v>
      </c>
      <c r="H25" s="142" t="s">
        <v>12</v>
      </c>
      <c r="I25" s="124"/>
      <c r="J25" s="1"/>
      <c r="K25" s="1"/>
      <c r="L25" s="1"/>
      <c r="M25" s="1"/>
      <c r="N25" s="23"/>
      <c r="O25" s="23"/>
      <c r="P25" s="1"/>
    </row>
    <row r="26" spans="1:16">
      <c r="A26" s="136"/>
      <c r="B26" s="141">
        <v>0.3</v>
      </c>
      <c r="C26" s="23">
        <f>ROUND('Full Sheet'!C18*B26,2)+'Full Sheet'!R19</f>
        <v>915.9</v>
      </c>
      <c r="D26" s="147" t="s">
        <v>14</v>
      </c>
      <c r="E26" s="1"/>
      <c r="F26" s="141">
        <v>0.3</v>
      </c>
      <c r="G26" s="143">
        <f>ROUND('Full Sheet'!G18*F26,2)+'Full Sheet'!S19</f>
        <v>83.259999999999991</v>
      </c>
      <c r="H26" s="147" t="s">
        <v>14</v>
      </c>
      <c r="I26" s="124"/>
      <c r="J26" s="1"/>
      <c r="K26" s="1"/>
      <c r="L26" s="1"/>
      <c r="M26" s="1"/>
      <c r="N26" s="23"/>
      <c r="O26" s="23"/>
      <c r="P26" s="1"/>
    </row>
    <row r="27" spans="1:16">
      <c r="A27" s="148" t="s">
        <v>60</v>
      </c>
      <c r="B27" s="149">
        <v>0.7</v>
      </c>
      <c r="C27" s="150">
        <f>ROUND('Full Sheet'!C16*B27,2)</f>
        <v>731.5</v>
      </c>
      <c r="D27" s="142" t="s">
        <v>19</v>
      </c>
      <c r="E27" s="1"/>
      <c r="F27" s="149">
        <v>0.7</v>
      </c>
      <c r="G27" s="151">
        <f>ROUND('Full Sheet'!G16*F27,2)</f>
        <v>66.5</v>
      </c>
      <c r="H27" s="142" t="s">
        <v>19</v>
      </c>
      <c r="I27" s="124"/>
      <c r="J27" s="1"/>
      <c r="K27" s="1"/>
      <c r="L27" s="1"/>
      <c r="M27" s="1"/>
      <c r="N27" s="23"/>
      <c r="O27" s="23"/>
      <c r="P27" s="1"/>
    </row>
    <row r="28" spans="1:16">
      <c r="A28" s="136"/>
      <c r="B28" s="141">
        <v>0.7</v>
      </c>
      <c r="C28" s="23">
        <f>ROUND('Full Sheet'!C17*B28,2)</f>
        <v>1383.2</v>
      </c>
      <c r="D28" s="142" t="s">
        <v>12</v>
      </c>
      <c r="E28" s="1"/>
      <c r="F28" s="141">
        <v>0.7</v>
      </c>
      <c r="G28" s="143">
        <f>ROUND('Full Sheet'!G17*F28,2)</f>
        <v>125.75</v>
      </c>
      <c r="H28" s="142" t="s">
        <v>12</v>
      </c>
      <c r="I28" s="124"/>
      <c r="J28" s="1"/>
      <c r="K28" s="1"/>
      <c r="L28" s="1"/>
      <c r="M28" s="1"/>
      <c r="N28" s="23"/>
      <c r="O28" s="1"/>
      <c r="P28" s="1"/>
    </row>
    <row r="29" spans="1:16" ht="13.5" thickBot="1">
      <c r="A29" s="155"/>
      <c r="B29" s="156">
        <v>0.7</v>
      </c>
      <c r="C29" s="23">
        <f>ROUND('Full Sheet'!C18*B29,2)</f>
        <v>1927.1</v>
      </c>
      <c r="D29" s="158" t="s">
        <v>14</v>
      </c>
      <c r="E29" s="1"/>
      <c r="F29" s="156">
        <v>0.7</v>
      </c>
      <c r="G29" s="143">
        <f>ROUND('Full Sheet'!G18*F29,2)</f>
        <v>175.19</v>
      </c>
      <c r="H29" s="158" t="s">
        <v>14</v>
      </c>
      <c r="I29" s="124"/>
      <c r="J29" s="1"/>
      <c r="K29" s="1"/>
      <c r="L29" s="1"/>
      <c r="M29" s="1"/>
      <c r="N29" s="23"/>
      <c r="O29" s="1"/>
      <c r="P29" s="1"/>
    </row>
    <row r="30" spans="1:16">
      <c r="A30" s="164"/>
      <c r="B30" s="218" t="s">
        <v>72</v>
      </c>
      <c r="C30" s="219"/>
      <c r="D30" s="220"/>
      <c r="E30" s="1"/>
      <c r="F30" s="218" t="s">
        <v>72</v>
      </c>
      <c r="G30" s="219"/>
      <c r="H30" s="220"/>
      <c r="I30" s="124"/>
      <c r="J30" s="1"/>
      <c r="K30" s="1"/>
      <c r="L30" s="1"/>
      <c r="M30" s="1"/>
      <c r="N30" s="23"/>
      <c r="O30" s="1"/>
      <c r="P30" s="1"/>
    </row>
    <row r="31" spans="1:16">
      <c r="A31" s="138">
        <v>0.3</v>
      </c>
      <c r="B31" s="136" t="s">
        <v>59</v>
      </c>
      <c r="C31" s="4" t="s">
        <v>8</v>
      </c>
      <c r="D31" s="139"/>
      <c r="E31" s="1"/>
      <c r="F31" s="136" t="s">
        <v>59</v>
      </c>
      <c r="G31" s="4" t="s">
        <v>8</v>
      </c>
      <c r="H31" s="139"/>
      <c r="I31" s="124"/>
      <c r="J31" s="1"/>
      <c r="K31" s="1"/>
      <c r="L31" s="1"/>
      <c r="M31" s="1"/>
      <c r="N31" s="23"/>
      <c r="O31" s="1"/>
      <c r="P31" s="1"/>
    </row>
    <row r="32" spans="1:16">
      <c r="A32" s="136"/>
      <c r="B32" s="141">
        <v>0.3</v>
      </c>
      <c r="C32" s="23">
        <f>ROUND('Full Sheet'!C20*B32,2)</f>
        <v>335.7</v>
      </c>
      <c r="D32" s="142" t="s">
        <v>19</v>
      </c>
      <c r="E32" s="1"/>
      <c r="F32" s="141">
        <v>0.3</v>
      </c>
      <c r="G32" s="143">
        <f>ROUND('Full Sheet'!G20*F32,2)</f>
        <v>30.52</v>
      </c>
      <c r="H32" s="142" t="s">
        <v>19</v>
      </c>
      <c r="I32" s="124"/>
      <c r="J32" s="1"/>
      <c r="K32" s="1"/>
      <c r="L32" s="1"/>
      <c r="M32" s="1"/>
      <c r="N32" s="23"/>
      <c r="O32" s="1"/>
      <c r="P32" s="1"/>
    </row>
    <row r="33" spans="1:16">
      <c r="A33" s="136"/>
      <c r="B33" s="141">
        <v>0.3</v>
      </c>
      <c r="C33" s="23">
        <f>ROUND('Full Sheet'!C21*B33,2)+'Full Sheet'!R18</f>
        <v>696.5</v>
      </c>
      <c r="D33" s="142" t="s">
        <v>12</v>
      </c>
      <c r="E33" s="1"/>
      <c r="F33" s="141">
        <v>0.3</v>
      </c>
      <c r="G33" s="143">
        <f>ROUND('Full Sheet'!G21*F33,2)+'Full Sheet'!S18</f>
        <v>63.319999999999993</v>
      </c>
      <c r="H33" s="142" t="s">
        <v>12</v>
      </c>
      <c r="I33" s="124"/>
      <c r="J33" s="1"/>
      <c r="K33" s="1"/>
      <c r="L33" s="1"/>
      <c r="M33" s="1"/>
      <c r="N33" s="23"/>
      <c r="O33" s="1"/>
      <c r="P33" s="1"/>
    </row>
    <row r="34" spans="1:16">
      <c r="A34" s="136"/>
      <c r="B34" s="141">
        <v>0.3</v>
      </c>
      <c r="C34" s="31">
        <f>ROUND('Full Sheet'!C22*B34,2)+'Full Sheet'!R19</f>
        <v>986.7</v>
      </c>
      <c r="D34" s="147" t="s">
        <v>14</v>
      </c>
      <c r="E34" s="1"/>
      <c r="F34" s="141">
        <v>0.3</v>
      </c>
      <c r="G34" s="143">
        <f>ROUND('Full Sheet'!G22*F34,2)+'Full Sheet'!S19</f>
        <v>89.699999999999989</v>
      </c>
      <c r="H34" s="147" t="s">
        <v>14</v>
      </c>
      <c r="I34" s="124"/>
      <c r="J34" s="1"/>
      <c r="K34" s="1"/>
      <c r="L34" s="1"/>
      <c r="M34" s="1"/>
      <c r="N34" s="23"/>
      <c r="O34" s="1"/>
      <c r="P34" s="1"/>
    </row>
    <row r="35" spans="1:16">
      <c r="A35" s="148" t="s">
        <v>60</v>
      </c>
      <c r="B35" s="149">
        <v>0.7</v>
      </c>
      <c r="C35" s="150">
        <f>ROUND('Full Sheet'!C20*B35,2)</f>
        <v>783.3</v>
      </c>
      <c r="D35" s="142" t="s">
        <v>19</v>
      </c>
      <c r="E35" s="1"/>
      <c r="F35" s="149">
        <v>0.7</v>
      </c>
      <c r="G35" s="151">
        <f>ROUND('Full Sheet'!G20*F35,2)</f>
        <v>71.209999999999994</v>
      </c>
      <c r="H35" s="142" t="s">
        <v>19</v>
      </c>
      <c r="I35" s="124"/>
      <c r="J35" s="1"/>
      <c r="K35" s="1"/>
      <c r="L35" s="1"/>
      <c r="M35" s="1"/>
      <c r="N35" s="23"/>
      <c r="O35" s="1"/>
      <c r="P35" s="1"/>
    </row>
    <row r="36" spans="1:16">
      <c r="A36" s="136"/>
      <c r="B36" s="141">
        <v>0.7</v>
      </c>
      <c r="C36" s="23">
        <f>ROUND('Full Sheet'!C21*B36,2)</f>
        <v>1494.5</v>
      </c>
      <c r="D36" s="142" t="s">
        <v>12</v>
      </c>
      <c r="E36" s="1"/>
      <c r="F36" s="141">
        <v>0.7</v>
      </c>
      <c r="G36" s="143">
        <f>ROUND('Full Sheet'!G21*F36,2)</f>
        <v>135.86000000000001</v>
      </c>
      <c r="H36" s="142" t="s">
        <v>12</v>
      </c>
      <c r="I36" s="124"/>
      <c r="J36" s="1"/>
      <c r="K36" s="1"/>
      <c r="L36" s="1"/>
      <c r="M36" s="1"/>
      <c r="N36" s="23"/>
      <c r="O36" s="1"/>
      <c r="P36" s="1"/>
    </row>
    <row r="37" spans="1:16" ht="13.5" thickBot="1">
      <c r="A37" s="155"/>
      <c r="B37" s="156">
        <v>0.7</v>
      </c>
      <c r="C37" s="23">
        <f>ROUND('Full Sheet'!C22*B37,2)</f>
        <v>2092.3000000000002</v>
      </c>
      <c r="D37" s="158" t="s">
        <v>14</v>
      </c>
      <c r="E37" s="1"/>
      <c r="F37" s="156">
        <v>0.7</v>
      </c>
      <c r="G37" s="143">
        <f>ROUND('Full Sheet'!G22*F37,2)</f>
        <v>190.21</v>
      </c>
      <c r="H37" s="158" t="s">
        <v>14</v>
      </c>
      <c r="I37" s="124"/>
      <c r="J37" s="1"/>
      <c r="K37" s="1"/>
      <c r="L37" s="1"/>
      <c r="M37" s="1"/>
      <c r="N37" s="23"/>
      <c r="O37" s="1"/>
      <c r="P37" s="1"/>
    </row>
    <row r="38" spans="1:16">
      <c r="A38" s="164"/>
      <c r="B38" s="218" t="s">
        <v>77</v>
      </c>
      <c r="C38" s="219"/>
      <c r="D38" s="220"/>
      <c r="E38" s="1"/>
      <c r="F38" s="218" t="s">
        <v>77</v>
      </c>
      <c r="G38" s="219"/>
      <c r="H38" s="220"/>
      <c r="I38" s="124"/>
      <c r="J38" s="1"/>
      <c r="K38" s="1"/>
      <c r="L38" s="1"/>
      <c r="M38" s="1"/>
      <c r="N38" s="23"/>
      <c r="O38" s="1"/>
      <c r="P38" s="1"/>
    </row>
    <row r="39" spans="1:16">
      <c r="A39" s="138">
        <v>0.3</v>
      </c>
      <c r="B39" s="136" t="s">
        <v>59</v>
      </c>
      <c r="C39" s="4" t="s">
        <v>8</v>
      </c>
      <c r="D39" s="139"/>
      <c r="E39" s="1"/>
      <c r="F39" s="136" t="s">
        <v>59</v>
      </c>
      <c r="G39" s="4" t="s">
        <v>8</v>
      </c>
      <c r="H39" s="139"/>
      <c r="I39" s="124"/>
      <c r="J39" s="1"/>
      <c r="K39" s="1"/>
      <c r="L39" s="1"/>
      <c r="M39" s="1"/>
      <c r="N39" s="23"/>
      <c r="O39" s="1"/>
      <c r="P39" s="1"/>
    </row>
    <row r="40" spans="1:16">
      <c r="A40" s="136"/>
      <c r="B40" s="141">
        <v>0.3</v>
      </c>
      <c r="C40" s="23">
        <f>ROUND('Full Sheet'!C24*B40,2)</f>
        <v>269.7</v>
      </c>
      <c r="D40" s="142" t="s">
        <v>19</v>
      </c>
      <c r="E40" s="1"/>
      <c r="F40" s="141">
        <v>0.3</v>
      </c>
      <c r="G40" s="143">
        <f>ROUND('Full Sheet'!G24*F40,2)</f>
        <v>24.52</v>
      </c>
      <c r="H40" s="142" t="s">
        <v>19</v>
      </c>
      <c r="I40" s="124"/>
      <c r="J40" s="1"/>
      <c r="K40" s="1"/>
      <c r="L40" s="1"/>
      <c r="M40" s="1"/>
      <c r="N40" s="23"/>
      <c r="O40" s="1"/>
      <c r="P40" s="1"/>
    </row>
    <row r="41" spans="1:16">
      <c r="A41" s="136"/>
      <c r="B41" s="141">
        <v>0.3</v>
      </c>
      <c r="C41" s="23">
        <f>ROUND('Full Sheet'!C25*B41,2)+'Full Sheet'!R18</f>
        <v>566.6</v>
      </c>
      <c r="D41" s="142" t="s">
        <v>12</v>
      </c>
      <c r="E41" s="1"/>
      <c r="F41" s="141">
        <v>0.3</v>
      </c>
      <c r="G41" s="143">
        <f>ROUND('Full Sheet'!G25*F41,2)+'Full Sheet'!S18</f>
        <v>51.510000000000005</v>
      </c>
      <c r="H41" s="142" t="s">
        <v>12</v>
      </c>
      <c r="I41" s="124"/>
      <c r="J41" s="1"/>
      <c r="K41" s="1"/>
      <c r="L41" s="1"/>
      <c r="M41" s="1"/>
      <c r="N41" s="23"/>
      <c r="O41" s="1"/>
      <c r="P41" s="1"/>
    </row>
    <row r="42" spans="1:16">
      <c r="A42" s="136"/>
      <c r="B42" s="141">
        <v>0.3</v>
      </c>
      <c r="C42" s="23">
        <f>ROUND('Full Sheet'!C26*B42,2)+'Full Sheet'!R19</f>
        <v>804</v>
      </c>
      <c r="D42" s="147" t="s">
        <v>14</v>
      </c>
      <c r="E42" s="1"/>
      <c r="F42" s="141">
        <v>0.3</v>
      </c>
      <c r="G42" s="143">
        <f>ROUND('Full Sheet'!G26*F42,2)+'Full Sheet'!S19</f>
        <v>73.09</v>
      </c>
      <c r="H42" s="147" t="s">
        <v>14</v>
      </c>
      <c r="I42" s="124"/>
      <c r="J42" s="1"/>
      <c r="K42" s="1"/>
      <c r="L42" s="1"/>
      <c r="M42" s="1"/>
      <c r="N42" s="23"/>
      <c r="O42" s="1"/>
      <c r="P42" s="1"/>
    </row>
    <row r="43" spans="1:16">
      <c r="A43" s="148" t="s">
        <v>60</v>
      </c>
      <c r="B43" s="149">
        <v>0.7</v>
      </c>
      <c r="C43" s="150">
        <f>ROUND('Full Sheet'!C24*B43,2)</f>
        <v>629.29999999999995</v>
      </c>
      <c r="D43" s="142" t="s">
        <v>19</v>
      </c>
      <c r="E43" s="1"/>
      <c r="F43" s="149">
        <v>0.7</v>
      </c>
      <c r="G43" s="151">
        <f>ROUND('Full Sheet'!G24*F43,2)</f>
        <v>57.21</v>
      </c>
      <c r="H43" s="142" t="s">
        <v>19</v>
      </c>
      <c r="I43" s="124"/>
      <c r="J43" s="1"/>
      <c r="K43" s="1"/>
      <c r="L43" s="1"/>
      <c r="M43" s="1"/>
      <c r="N43" s="23"/>
      <c r="O43" s="1"/>
      <c r="P43" s="1"/>
    </row>
    <row r="44" spans="1:16">
      <c r="A44" s="136"/>
      <c r="B44" s="141">
        <v>0.7</v>
      </c>
      <c r="C44" s="23">
        <f>ROUND('Full Sheet'!C25*B44,2)</f>
        <v>1191.4000000000001</v>
      </c>
      <c r="D44" s="142" t="s">
        <v>12</v>
      </c>
      <c r="E44" s="1"/>
      <c r="F44" s="141">
        <v>0.7</v>
      </c>
      <c r="G44" s="143">
        <f>ROUND('Full Sheet'!G25*F44,2)</f>
        <v>108.31</v>
      </c>
      <c r="H44" s="142" t="s">
        <v>12</v>
      </c>
      <c r="I44" s="124"/>
      <c r="J44" s="1"/>
      <c r="K44" s="1"/>
      <c r="L44" s="1"/>
      <c r="M44" s="1"/>
      <c r="N44" s="23"/>
      <c r="O44" s="1"/>
      <c r="P44" s="1"/>
    </row>
    <row r="45" spans="1:16" ht="13.5" thickBot="1">
      <c r="A45" s="155"/>
      <c r="B45" s="156">
        <v>0.7</v>
      </c>
      <c r="C45" s="23">
        <f>ROUND('Full Sheet'!C26*B45,2)</f>
        <v>1666</v>
      </c>
      <c r="D45" s="158" t="s">
        <v>14</v>
      </c>
      <c r="E45" s="1"/>
      <c r="F45" s="156">
        <v>0.7</v>
      </c>
      <c r="G45" s="143">
        <f>ROUND('Full Sheet'!G26*F45,2)</f>
        <v>151.44999999999999</v>
      </c>
      <c r="H45" s="158" t="s">
        <v>14</v>
      </c>
      <c r="I45" s="124"/>
      <c r="J45" s="1"/>
      <c r="K45" s="1"/>
      <c r="L45" s="1"/>
      <c r="M45" s="1"/>
      <c r="N45" s="23"/>
      <c r="O45" s="1"/>
      <c r="P45" s="1"/>
    </row>
    <row r="46" spans="1:16">
      <c r="A46" s="164"/>
      <c r="B46" s="218" t="s">
        <v>62</v>
      </c>
      <c r="C46" s="219"/>
      <c r="D46" s="220"/>
      <c r="E46" s="1"/>
      <c r="F46" s="218" t="s">
        <v>62</v>
      </c>
      <c r="G46" s="219"/>
      <c r="H46" s="220"/>
      <c r="I46" s="124"/>
      <c r="J46" s="1"/>
      <c r="K46" s="1"/>
      <c r="L46" s="1"/>
      <c r="M46" s="1"/>
      <c r="N46" s="23"/>
      <c r="O46" s="1"/>
      <c r="P46" s="1"/>
    </row>
    <row r="47" spans="1:16">
      <c r="A47" s="138">
        <v>0.3</v>
      </c>
      <c r="B47" s="136" t="s">
        <v>59</v>
      </c>
      <c r="C47" s="4" t="s">
        <v>8</v>
      </c>
      <c r="D47" s="139"/>
      <c r="E47" s="1"/>
      <c r="F47" s="136" t="s">
        <v>59</v>
      </c>
      <c r="G47" s="4" t="s">
        <v>8</v>
      </c>
      <c r="H47" s="139"/>
      <c r="I47" s="124"/>
      <c r="J47" s="1"/>
      <c r="K47" s="1"/>
      <c r="L47" s="1"/>
      <c r="M47" s="1"/>
      <c r="N47" s="23"/>
      <c r="O47" s="1"/>
      <c r="P47" s="1"/>
    </row>
    <row r="48" spans="1:16">
      <c r="A48" s="136"/>
      <c r="B48" s="141">
        <v>0.3</v>
      </c>
      <c r="C48" s="23">
        <f>ROUND('Full Sheet'!C28*B48,2)</f>
        <v>309.3</v>
      </c>
      <c r="D48" s="142" t="s">
        <v>19</v>
      </c>
      <c r="E48" s="1"/>
      <c r="F48" s="141">
        <v>0.3</v>
      </c>
      <c r="G48" s="143">
        <f>ROUND('Full Sheet'!G28*F48,2)</f>
        <v>28.12</v>
      </c>
      <c r="H48" s="142" t="s">
        <v>19</v>
      </c>
      <c r="I48" s="124"/>
      <c r="J48" s="1"/>
      <c r="K48" s="1"/>
      <c r="L48" s="1"/>
      <c r="M48" s="1"/>
      <c r="N48" s="23"/>
      <c r="O48" s="1"/>
      <c r="P48" s="1"/>
    </row>
    <row r="49" spans="1:16">
      <c r="A49" s="136"/>
      <c r="B49" s="141">
        <v>0.3</v>
      </c>
      <c r="C49" s="23">
        <f>ROUND('Full Sheet'!C29*B49,2)+'Full Sheet'!R18</f>
        <v>645.79999999999995</v>
      </c>
      <c r="D49" s="142" t="s">
        <v>12</v>
      </c>
      <c r="E49" s="1"/>
      <c r="F49" s="141">
        <v>0.3</v>
      </c>
      <c r="G49" s="143">
        <f>ROUND('Full Sheet'!G29*F49,2)+'Full Sheet'!S18</f>
        <v>58.709999999999994</v>
      </c>
      <c r="H49" s="142" t="s">
        <v>12</v>
      </c>
      <c r="I49" s="124"/>
      <c r="J49" s="1"/>
      <c r="K49" s="1"/>
      <c r="L49" s="1"/>
      <c r="M49" s="1"/>
      <c r="N49" s="23"/>
      <c r="O49" s="1"/>
      <c r="P49" s="1"/>
    </row>
    <row r="50" spans="1:16">
      <c r="A50" s="136"/>
      <c r="B50" s="141">
        <v>0.3</v>
      </c>
      <c r="C50" s="23">
        <f>ROUND('Full Sheet'!C30*B50,2)+'Full Sheet'!R19</f>
        <v>917.1</v>
      </c>
      <c r="D50" s="147" t="s">
        <v>14</v>
      </c>
      <c r="E50" s="1"/>
      <c r="F50" s="141">
        <v>0.3</v>
      </c>
      <c r="G50" s="143">
        <f>ROUND('Full Sheet'!G30*F50,2)+'Full Sheet'!S19</f>
        <v>83.37</v>
      </c>
      <c r="H50" s="147" t="s">
        <v>14</v>
      </c>
      <c r="I50" s="124"/>
      <c r="J50" s="1"/>
      <c r="K50" s="1"/>
      <c r="L50" s="1"/>
      <c r="M50" s="1"/>
      <c r="N50" s="23"/>
      <c r="O50" s="1"/>
      <c r="P50" s="1"/>
    </row>
    <row r="51" spans="1:16">
      <c r="A51" s="148" t="s">
        <v>60</v>
      </c>
      <c r="B51" s="149">
        <v>0.7</v>
      </c>
      <c r="C51" s="150">
        <f>ROUND('Full Sheet'!C28*B51,2)</f>
        <v>721.7</v>
      </c>
      <c r="D51" s="142" t="s">
        <v>19</v>
      </c>
      <c r="E51" s="1"/>
      <c r="F51" s="149">
        <v>0.7</v>
      </c>
      <c r="G51" s="151">
        <f>ROUND('Full Sheet'!G28*F51,2)</f>
        <v>65.61</v>
      </c>
      <c r="H51" s="142" t="s">
        <v>19</v>
      </c>
      <c r="I51" s="124"/>
      <c r="J51" s="23"/>
      <c r="K51" s="1"/>
      <c r="L51" s="1"/>
      <c r="M51" s="1"/>
      <c r="N51" s="1"/>
      <c r="O51" s="1"/>
      <c r="P51" s="1"/>
    </row>
    <row r="52" spans="1:16">
      <c r="A52" s="136"/>
      <c r="B52" s="141">
        <v>0.7</v>
      </c>
      <c r="C52" s="23">
        <f>ROUND('Full Sheet'!C29*B52,2)</f>
        <v>1376.2</v>
      </c>
      <c r="D52" s="142" t="s">
        <v>12</v>
      </c>
      <c r="E52" s="1"/>
      <c r="F52" s="141">
        <v>0.7</v>
      </c>
      <c r="G52" s="143">
        <f>ROUND('Full Sheet'!G29*F52,2)</f>
        <v>125.11</v>
      </c>
      <c r="H52" s="142" t="s">
        <v>12</v>
      </c>
      <c r="I52" s="124"/>
      <c r="J52" s="23"/>
      <c r="K52" s="1"/>
      <c r="L52" s="1"/>
      <c r="M52" s="1"/>
      <c r="N52" s="1"/>
      <c r="O52" s="1"/>
      <c r="P52" s="1"/>
    </row>
    <row r="53" spans="1:16" ht="13.5" thickBot="1">
      <c r="A53" s="155"/>
      <c r="B53" s="156">
        <v>0.7</v>
      </c>
      <c r="C53" s="157">
        <f>ROUND('Full Sheet'!C30*B53,2)</f>
        <v>1929.9</v>
      </c>
      <c r="D53" s="158" t="s">
        <v>14</v>
      </c>
      <c r="E53" s="1"/>
      <c r="F53" s="156">
        <v>0.7</v>
      </c>
      <c r="G53" s="160">
        <f>ROUND('Full Sheet'!G30*F53,2)</f>
        <v>175.45</v>
      </c>
      <c r="H53" s="158" t="s">
        <v>14</v>
      </c>
      <c r="I53" s="124"/>
      <c r="J53" s="23"/>
      <c r="K53" s="1"/>
      <c r="L53" s="1"/>
      <c r="M53" s="1"/>
      <c r="N53" s="1"/>
      <c r="O53" s="1"/>
      <c r="P53" s="1"/>
    </row>
  </sheetData>
  <mergeCells count="20">
    <mergeCell ref="B1:D1"/>
    <mergeCell ref="F1:H1"/>
    <mergeCell ref="J3:K3"/>
    <mergeCell ref="B10:D10"/>
    <mergeCell ref="F10:H10"/>
    <mergeCell ref="B2:D2"/>
    <mergeCell ref="F2:H2"/>
    <mergeCell ref="J2:L2"/>
    <mergeCell ref="J11:L11"/>
    <mergeCell ref="B14:D14"/>
    <mergeCell ref="F14:H14"/>
    <mergeCell ref="B38:D38"/>
    <mergeCell ref="F38:H38"/>
    <mergeCell ref="B46:D46"/>
    <mergeCell ref="F46:H46"/>
    <mergeCell ref="J12:K12"/>
    <mergeCell ref="B22:D22"/>
    <mergeCell ref="F22:H22"/>
    <mergeCell ref="B30:D30"/>
    <mergeCell ref="F30:H30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3"/>
  <sheetViews>
    <sheetView topLeftCell="A13" workbookViewId="0">
      <selection sqref="A1:L53"/>
    </sheetView>
  </sheetViews>
  <sheetFormatPr defaultRowHeight="12.75"/>
  <cols>
    <col min="2" max="2" width="6.140625" bestFit="1" customWidth="1"/>
    <col min="3" max="3" width="8.140625" bestFit="1" customWidth="1"/>
    <col min="4" max="4" width="4.7109375" bestFit="1" customWidth="1"/>
    <col min="6" max="6" width="6.140625" bestFit="1" customWidth="1"/>
    <col min="7" max="7" width="8.140625" bestFit="1" customWidth="1"/>
    <col min="8" max="8" width="4.7109375" bestFit="1" customWidth="1"/>
    <col min="10" max="10" width="6.85546875" bestFit="1" customWidth="1"/>
    <col min="11" max="12" width="5.5703125" bestFit="1" customWidth="1"/>
    <col min="14" max="14" width="6.85546875" bestFit="1" customWidth="1"/>
    <col min="15" max="15" width="5" bestFit="1" customWidth="1"/>
    <col min="16" max="16" width="4.85546875" bestFit="1" customWidth="1"/>
  </cols>
  <sheetData>
    <row r="1" spans="1:16">
      <c r="A1" s="133"/>
      <c r="B1" s="224" t="s">
        <v>57</v>
      </c>
      <c r="C1" s="225"/>
      <c r="D1" s="226"/>
      <c r="E1" s="1"/>
      <c r="F1" s="224" t="s">
        <v>58</v>
      </c>
      <c r="G1" s="225"/>
      <c r="H1" s="226"/>
      <c r="I1" s="1"/>
      <c r="J1" s="1"/>
      <c r="K1" s="1"/>
      <c r="L1" s="1"/>
      <c r="M1" s="1"/>
      <c r="N1" s="1"/>
      <c r="O1" s="1"/>
      <c r="P1" s="1"/>
    </row>
    <row r="2" spans="1:16" ht="13.5" thickBot="1">
      <c r="A2" s="135"/>
      <c r="B2" s="228" t="s">
        <v>75</v>
      </c>
      <c r="C2" s="229"/>
      <c r="D2" s="230"/>
      <c r="E2" s="1"/>
      <c r="F2" s="228" t="s">
        <v>75</v>
      </c>
      <c r="G2" s="229"/>
      <c r="H2" s="230"/>
      <c r="I2" s="4"/>
      <c r="J2" s="227" t="s">
        <v>0</v>
      </c>
      <c r="K2" s="227"/>
      <c r="L2" s="227"/>
      <c r="M2" s="1"/>
    </row>
    <row r="3" spans="1:16">
      <c r="A3" s="138">
        <v>0.34</v>
      </c>
      <c r="B3" s="136" t="s">
        <v>59</v>
      </c>
      <c r="C3" s="4" t="s">
        <v>8</v>
      </c>
      <c r="D3" s="139"/>
      <c r="E3" s="1"/>
      <c r="F3" s="136" t="s">
        <v>59</v>
      </c>
      <c r="G3" s="4" t="s">
        <v>8</v>
      </c>
      <c r="H3" s="139"/>
      <c r="I3" s="1"/>
      <c r="J3" s="218" t="s">
        <v>69</v>
      </c>
      <c r="K3" s="220"/>
      <c r="L3" s="214" t="s">
        <v>71</v>
      </c>
      <c r="M3" s="1"/>
    </row>
    <row r="4" spans="1:16">
      <c r="A4" s="135"/>
      <c r="B4" s="141">
        <v>0.34</v>
      </c>
      <c r="C4" s="23">
        <f>ROUND('Full Sheet'!C5*B4,2)</f>
        <v>412.42</v>
      </c>
      <c r="D4" s="142" t="s">
        <v>19</v>
      </c>
      <c r="E4" s="1"/>
      <c r="F4" s="141">
        <v>0.34</v>
      </c>
      <c r="G4" s="143">
        <f>ROUND('Full Sheet'!G5*F4,2)</f>
        <v>37.49</v>
      </c>
      <c r="H4" s="142" t="s">
        <v>19</v>
      </c>
      <c r="I4" s="1"/>
      <c r="J4" s="144" t="s">
        <v>9</v>
      </c>
      <c r="K4" s="145">
        <f>ROUND('Full Sheet'!K4*B4,2)</f>
        <v>33.46</v>
      </c>
      <c r="L4" s="146">
        <f>ROUND('Full Sheet'!M4*B4,2)</f>
        <v>5.37</v>
      </c>
      <c r="M4" s="1"/>
    </row>
    <row r="5" spans="1:16">
      <c r="A5" s="135"/>
      <c r="B5" s="141">
        <v>0.34</v>
      </c>
      <c r="C5" s="23">
        <f>ROUND('Full Sheet'!C6*B5,2)+'Full Sheet'!R18</f>
        <v>845.82</v>
      </c>
      <c r="D5" s="142" t="s">
        <v>12</v>
      </c>
      <c r="E5" s="1"/>
      <c r="F5" s="141">
        <v>0.34</v>
      </c>
      <c r="G5" s="143">
        <f>ROUND('Full Sheet'!G6*F5,2)+'Full Sheet'!S18</f>
        <v>76.89</v>
      </c>
      <c r="H5" s="142" t="s">
        <v>12</v>
      </c>
      <c r="I5" s="1"/>
      <c r="J5" s="144" t="s">
        <v>11</v>
      </c>
      <c r="K5" s="145">
        <f>ROUND('Full Sheet'!K5*B5,2)</f>
        <v>33.630000000000003</v>
      </c>
      <c r="L5" s="146"/>
      <c r="M5" s="1"/>
    </row>
    <row r="6" spans="1:16" ht="13.5" thickBot="1">
      <c r="A6" s="135"/>
      <c r="B6" s="141">
        <v>0.34</v>
      </c>
      <c r="C6" s="23">
        <f>ROUND('Full Sheet'!C7*B6,2)+'Full Sheet'!R19</f>
        <v>1197.3800000000001</v>
      </c>
      <c r="D6" s="147" t="s">
        <v>14</v>
      </c>
      <c r="E6" s="1"/>
      <c r="F6" s="141">
        <v>0.34</v>
      </c>
      <c r="G6" s="143">
        <f>ROUND('Full Sheet'!G7*F6,2)+'Full Sheet'!S19</f>
        <v>108.85</v>
      </c>
      <c r="H6" s="147" t="s">
        <v>14</v>
      </c>
      <c r="I6" s="1"/>
      <c r="J6" s="144" t="s">
        <v>13</v>
      </c>
      <c r="K6" s="145">
        <f>ROUND('Full Sheet'!K6*B6,2)+'Full Sheet'!J7</f>
        <v>52.86</v>
      </c>
      <c r="L6" s="182"/>
      <c r="M6" s="1"/>
    </row>
    <row r="7" spans="1:16" ht="13.5" thickBot="1">
      <c r="A7" s="148" t="s">
        <v>60</v>
      </c>
      <c r="B7" s="149">
        <v>0.66</v>
      </c>
      <c r="C7" s="150">
        <f>ROUND('Full Sheet'!C5*B7,2)</f>
        <v>800.58</v>
      </c>
      <c r="D7" s="142" t="s">
        <v>19</v>
      </c>
      <c r="E7" s="1"/>
      <c r="F7" s="149">
        <v>0.66</v>
      </c>
      <c r="G7" s="151">
        <f>ROUND('Full Sheet'!G5*F7,2)</f>
        <v>72.78</v>
      </c>
      <c r="H7" s="142" t="s">
        <v>19</v>
      </c>
      <c r="I7" s="1"/>
      <c r="J7" s="211" t="s">
        <v>9</v>
      </c>
      <c r="K7" s="212">
        <f>ROUND('Full Sheet'!K4*B7,2)</f>
        <v>64.94</v>
      </c>
      <c r="L7" s="213">
        <f>ROUND('Full Sheet'!M4*B7,2)</f>
        <v>10.43</v>
      </c>
      <c r="M7" s="1"/>
    </row>
    <row r="8" spans="1:16">
      <c r="A8" s="136"/>
      <c r="B8" s="141">
        <v>0.66</v>
      </c>
      <c r="C8" s="23">
        <f>ROUND('Full Sheet'!C6*B8,2)</f>
        <v>1533.18</v>
      </c>
      <c r="D8" s="142" t="s">
        <v>12</v>
      </c>
      <c r="E8" s="1"/>
      <c r="F8" s="141">
        <v>0.66</v>
      </c>
      <c r="G8" s="143">
        <f>ROUND('Full Sheet'!G6*F8,2)</f>
        <v>139.38</v>
      </c>
      <c r="H8" s="142" t="s">
        <v>12</v>
      </c>
      <c r="I8" s="1"/>
      <c r="J8" s="144" t="s">
        <v>11</v>
      </c>
      <c r="K8" s="145">
        <f>ROUND('Full Sheet'!K5*B8,2)</f>
        <v>65.27</v>
      </c>
      <c r="L8" s="1"/>
      <c r="M8" s="1"/>
    </row>
    <row r="9" spans="1:16" ht="13.5" thickBot="1">
      <c r="A9" s="155"/>
      <c r="B9" s="156">
        <v>0.66</v>
      </c>
      <c r="C9" s="23">
        <f>ROUND('Full Sheet'!C7*B9,2)</f>
        <v>2149.62</v>
      </c>
      <c r="D9" s="158" t="s">
        <v>14</v>
      </c>
      <c r="E9" s="1"/>
      <c r="F9" s="156">
        <v>0.66</v>
      </c>
      <c r="G9" s="160">
        <f>ROUND('Full Sheet'!G7*F9,2)</f>
        <v>195.42</v>
      </c>
      <c r="H9" s="158" t="s">
        <v>14</v>
      </c>
      <c r="I9" s="1"/>
      <c r="J9" s="161" t="s">
        <v>13</v>
      </c>
      <c r="K9" s="162">
        <f>ROUND('Full Sheet'!K6*B9,2)</f>
        <v>64.94</v>
      </c>
      <c r="L9" s="1"/>
      <c r="M9" s="1"/>
    </row>
    <row r="10" spans="1:16">
      <c r="A10" s="164"/>
      <c r="B10" s="221" t="s">
        <v>76</v>
      </c>
      <c r="C10" s="222"/>
      <c r="D10" s="223"/>
      <c r="E10" s="1"/>
      <c r="F10" s="221" t="s">
        <v>76</v>
      </c>
      <c r="G10" s="222"/>
      <c r="H10" s="223"/>
      <c r="I10" s="124"/>
      <c r="J10" s="1"/>
      <c r="K10" s="1"/>
      <c r="L10" s="1"/>
      <c r="M10" s="1"/>
      <c r="N10" s="1"/>
      <c r="O10" s="1"/>
      <c r="P10" s="1"/>
    </row>
    <row r="11" spans="1:16" ht="13.5" thickBot="1">
      <c r="A11" s="138">
        <v>0.34</v>
      </c>
      <c r="B11" s="136" t="s">
        <v>59</v>
      </c>
      <c r="C11" s="4" t="s">
        <v>8</v>
      </c>
      <c r="D11" s="139"/>
      <c r="E11" s="1"/>
      <c r="F11" s="136" t="s">
        <v>59</v>
      </c>
      <c r="G11" s="4" t="s">
        <v>8</v>
      </c>
      <c r="H11" s="139"/>
      <c r="I11" s="124"/>
      <c r="J11" s="227" t="s">
        <v>68</v>
      </c>
      <c r="K11" s="227"/>
      <c r="L11" s="227"/>
      <c r="M11" s="1"/>
      <c r="N11" s="165"/>
      <c r="O11" s="1"/>
      <c r="P11" s="1"/>
    </row>
    <row r="12" spans="1:16">
      <c r="A12" s="136"/>
      <c r="B12" s="141">
        <v>0.34</v>
      </c>
      <c r="C12" s="23">
        <f>ROUND('Full Sheet'!C10*B12,2)</f>
        <v>286.62</v>
      </c>
      <c r="D12" s="142" t="s">
        <v>19</v>
      </c>
      <c r="E12" s="1"/>
      <c r="F12" s="141">
        <v>0.34</v>
      </c>
      <c r="G12" s="143">
        <f>ROUND('Full Sheet'!G10*F12,2)</f>
        <v>26.06</v>
      </c>
      <c r="H12" s="142" t="s">
        <v>19</v>
      </c>
      <c r="I12" s="124"/>
      <c r="J12" s="218" t="s">
        <v>70</v>
      </c>
      <c r="K12" s="220"/>
      <c r="L12" s="214" t="s">
        <v>71</v>
      </c>
      <c r="M12" s="1"/>
      <c r="N12" s="125"/>
      <c r="O12" s="1"/>
      <c r="P12" s="1"/>
    </row>
    <row r="13" spans="1:16" ht="13.5" thickBot="1">
      <c r="A13" s="166" t="s">
        <v>60</v>
      </c>
      <c r="B13" s="167">
        <v>0.66</v>
      </c>
      <c r="C13" s="168">
        <f>ROUND('Full Sheet'!C10*B13,2)</f>
        <v>556.38</v>
      </c>
      <c r="D13" s="169" t="s">
        <v>19</v>
      </c>
      <c r="E13" s="1"/>
      <c r="F13" s="167">
        <v>0.66</v>
      </c>
      <c r="G13" s="171">
        <f>ROUND('Full Sheet'!G10*F13,2)</f>
        <v>50.58</v>
      </c>
      <c r="H13" s="169" t="s">
        <v>19</v>
      </c>
      <c r="I13" s="124"/>
      <c r="J13" s="144" t="s">
        <v>9</v>
      </c>
      <c r="K13" s="145">
        <f>ROUND('Full Sheet'!P4*F4,2)</f>
        <v>3.04</v>
      </c>
      <c r="L13" s="146">
        <f>ROUND('Full Sheet'!R4*F4,2)</f>
        <v>0.49</v>
      </c>
      <c r="M13" s="1"/>
      <c r="N13" s="1"/>
      <c r="O13" s="1"/>
      <c r="P13" s="1"/>
    </row>
    <row r="14" spans="1:16">
      <c r="A14" s="164"/>
      <c r="B14" s="221" t="s">
        <v>74</v>
      </c>
      <c r="C14" s="222"/>
      <c r="D14" s="223"/>
      <c r="E14" s="1"/>
      <c r="F14" s="221" t="s">
        <v>74</v>
      </c>
      <c r="G14" s="222"/>
      <c r="H14" s="223"/>
      <c r="I14" s="1"/>
      <c r="J14" s="144" t="s">
        <v>11</v>
      </c>
      <c r="K14" s="145">
        <f>ROUND('Full Sheet'!P5*F5,2)</f>
        <v>3.06</v>
      </c>
      <c r="L14" s="146"/>
      <c r="M14" s="1"/>
      <c r="N14" s="1"/>
      <c r="O14" s="1"/>
      <c r="P14" s="1"/>
    </row>
    <row r="15" spans="1:16" ht="13.5" thickBot="1">
      <c r="A15" s="138">
        <v>0.34</v>
      </c>
      <c r="B15" s="136" t="s">
        <v>59</v>
      </c>
      <c r="C15" s="4" t="s">
        <v>8</v>
      </c>
      <c r="D15" s="139"/>
      <c r="E15" s="1"/>
      <c r="F15" s="136" t="s">
        <v>59</v>
      </c>
      <c r="G15" s="4" t="s">
        <v>8</v>
      </c>
      <c r="H15" s="139"/>
      <c r="I15" s="1"/>
      <c r="J15" s="144" t="s">
        <v>13</v>
      </c>
      <c r="K15" s="145">
        <f>ROUND('Full Sheet'!P6*F6,2)+'Full Sheet'!O7</f>
        <v>4.8</v>
      </c>
      <c r="L15" s="146"/>
      <c r="M15" s="1"/>
      <c r="N15" s="1"/>
      <c r="O15" s="1"/>
      <c r="P15" s="1"/>
    </row>
    <row r="16" spans="1:16" ht="13.5" thickBot="1">
      <c r="A16" s="136"/>
      <c r="B16" s="141">
        <v>0.34</v>
      </c>
      <c r="C16" s="23">
        <f>ROUND('Full Sheet'!C12*B16,2)</f>
        <v>386.92</v>
      </c>
      <c r="D16" s="142" t="s">
        <v>19</v>
      </c>
      <c r="E16" s="1"/>
      <c r="F16" s="141">
        <v>0.34</v>
      </c>
      <c r="G16" s="143">
        <f>ROUND('Full Sheet'!G12*F16,2)</f>
        <v>35.17</v>
      </c>
      <c r="H16" s="142" t="s">
        <v>19</v>
      </c>
      <c r="I16" s="124"/>
      <c r="J16" s="211" t="s">
        <v>9</v>
      </c>
      <c r="K16" s="212">
        <f>ROUND('Full Sheet'!P4*F7,2)</f>
        <v>5.91</v>
      </c>
      <c r="L16" s="213">
        <f>ROUND('Full Sheet'!R4*F7,2)</f>
        <v>0.95</v>
      </c>
      <c r="M16" s="1"/>
      <c r="N16" s="23"/>
      <c r="O16" s="23"/>
      <c r="P16" s="1"/>
    </row>
    <row r="17" spans="1:16">
      <c r="A17" s="136"/>
      <c r="B17" s="141">
        <v>0.34</v>
      </c>
      <c r="C17" s="23">
        <f>ROUND('Full Sheet'!C13*B17,2)+'Full Sheet'!R18</f>
        <v>791.08</v>
      </c>
      <c r="D17" s="142" t="s">
        <v>12</v>
      </c>
      <c r="E17" s="1"/>
      <c r="F17" s="141">
        <v>0.34</v>
      </c>
      <c r="G17" s="143">
        <f>ROUND('Full Sheet'!G13*F17,2)+'Full Sheet'!S18</f>
        <v>71.92</v>
      </c>
      <c r="H17" s="142" t="s">
        <v>12</v>
      </c>
      <c r="I17" s="124"/>
      <c r="J17" s="144" t="s">
        <v>11</v>
      </c>
      <c r="K17" s="145">
        <f>ROUND('Full Sheet'!P5*F8,2)</f>
        <v>5.93</v>
      </c>
      <c r="L17" s="1"/>
      <c r="M17" s="1"/>
      <c r="N17" s="23"/>
      <c r="O17" s="23"/>
      <c r="P17" s="1"/>
    </row>
    <row r="18" spans="1:16" ht="13.5" thickBot="1">
      <c r="A18" s="136"/>
      <c r="B18" s="141">
        <v>0.34</v>
      </c>
      <c r="C18" s="23">
        <f>ROUND('Full Sheet'!C14*B18,2)+'Full Sheet'!R19</f>
        <v>1116.1199999999999</v>
      </c>
      <c r="D18" s="147" t="s">
        <v>14</v>
      </c>
      <c r="E18" s="1"/>
      <c r="F18" s="141">
        <v>0.34</v>
      </c>
      <c r="G18" s="143">
        <f>ROUND('Full Sheet'!G14*F18,2)+'Full Sheet'!S19</f>
        <v>101.46000000000001</v>
      </c>
      <c r="H18" s="147" t="s">
        <v>14</v>
      </c>
      <c r="I18" s="124"/>
      <c r="J18" s="161" t="s">
        <v>13</v>
      </c>
      <c r="K18" s="163">
        <f>ROUND('Full Sheet'!P6*F9,2)</f>
        <v>5.91</v>
      </c>
      <c r="L18" s="1"/>
      <c r="M18" s="1"/>
      <c r="N18" s="23"/>
      <c r="O18" s="23"/>
      <c r="P18" s="1"/>
    </row>
    <row r="19" spans="1:16">
      <c r="A19" s="148" t="s">
        <v>60</v>
      </c>
      <c r="B19" s="149">
        <v>0.66</v>
      </c>
      <c r="C19" s="150">
        <f>ROUND('Full Sheet'!C12*B19,2)</f>
        <v>751.08</v>
      </c>
      <c r="D19" s="142" t="s">
        <v>19</v>
      </c>
      <c r="E19" s="1"/>
      <c r="F19" s="149">
        <v>0.66</v>
      </c>
      <c r="G19" s="151">
        <f>ROUND('Full Sheet'!G12*F19,2)</f>
        <v>68.28</v>
      </c>
      <c r="H19" s="142" t="s">
        <v>19</v>
      </c>
      <c r="I19" s="124"/>
      <c r="J19" s="1"/>
      <c r="K19" s="1"/>
      <c r="L19" s="1"/>
      <c r="M19" s="1"/>
      <c r="N19" s="23"/>
      <c r="O19" s="23"/>
      <c r="P19" s="1"/>
    </row>
    <row r="20" spans="1:16">
      <c r="A20" s="136"/>
      <c r="B20" s="141">
        <v>0.66</v>
      </c>
      <c r="C20" s="23">
        <f>ROUND('Full Sheet'!C13*B20,2)</f>
        <v>1426.92</v>
      </c>
      <c r="D20" s="142" t="s">
        <v>12</v>
      </c>
      <c r="E20" s="1"/>
      <c r="F20" s="141">
        <v>0.66</v>
      </c>
      <c r="G20" s="143">
        <f>ROUND('Full Sheet'!G13*F20,2)</f>
        <v>129.72</v>
      </c>
      <c r="H20" s="142" t="s">
        <v>12</v>
      </c>
      <c r="I20" s="124"/>
      <c r="J20" s="1"/>
      <c r="K20" s="1"/>
      <c r="L20" s="1"/>
      <c r="M20" s="1"/>
      <c r="N20" s="23"/>
      <c r="O20" s="1"/>
      <c r="P20" s="1"/>
    </row>
    <row r="21" spans="1:16" ht="13.5" thickBot="1">
      <c r="A21" s="155"/>
      <c r="B21" s="156">
        <v>0.66</v>
      </c>
      <c r="C21" s="23">
        <f>ROUND('Full Sheet'!C14*B21,2)</f>
        <v>1991.88</v>
      </c>
      <c r="D21" s="158" t="s">
        <v>14</v>
      </c>
      <c r="E21" s="1"/>
      <c r="F21" s="156">
        <v>0.66</v>
      </c>
      <c r="G21" s="143">
        <f>ROUND('Full Sheet'!G14*F21,2)</f>
        <v>181.08</v>
      </c>
      <c r="H21" s="158" t="s">
        <v>14</v>
      </c>
      <c r="I21" s="124"/>
      <c r="J21" s="1"/>
      <c r="K21" s="1"/>
      <c r="L21" s="1"/>
      <c r="M21" s="1"/>
      <c r="N21" s="1"/>
      <c r="O21" s="1"/>
      <c r="P21" s="1"/>
    </row>
    <row r="22" spans="1:16">
      <c r="A22" s="164"/>
      <c r="B22" s="221" t="s">
        <v>73</v>
      </c>
      <c r="C22" s="222"/>
      <c r="D22" s="223"/>
      <c r="E22" s="1"/>
      <c r="F22" s="221" t="s">
        <v>73</v>
      </c>
      <c r="G22" s="222"/>
      <c r="H22" s="223"/>
      <c r="I22" s="1"/>
      <c r="J22" s="1"/>
      <c r="K22" s="1"/>
      <c r="L22" s="1"/>
      <c r="M22" s="1"/>
      <c r="N22" s="1"/>
      <c r="O22" s="1"/>
      <c r="P22" s="1"/>
    </row>
    <row r="23" spans="1:16">
      <c r="A23" s="138">
        <v>0.34</v>
      </c>
      <c r="B23" s="136" t="s">
        <v>59</v>
      </c>
      <c r="C23" s="4" t="s">
        <v>8</v>
      </c>
      <c r="D23" s="139"/>
      <c r="E23" s="1"/>
      <c r="F23" s="136" t="s">
        <v>59</v>
      </c>
      <c r="G23" s="4" t="s">
        <v>8</v>
      </c>
      <c r="H23" s="139"/>
      <c r="I23" s="1"/>
      <c r="J23" s="1"/>
      <c r="K23" s="1"/>
      <c r="L23" s="1"/>
      <c r="M23" s="1"/>
      <c r="N23" s="1"/>
      <c r="O23" s="1"/>
      <c r="P23" s="1"/>
    </row>
    <row r="24" spans="1:16">
      <c r="A24" s="136"/>
      <c r="B24" s="141">
        <v>0.34</v>
      </c>
      <c r="C24" s="23">
        <f>ROUND('Full Sheet'!C16*B24,2)</f>
        <v>355.3</v>
      </c>
      <c r="D24" s="142" t="s">
        <v>19</v>
      </c>
      <c r="E24" s="1"/>
      <c r="F24" s="141">
        <v>0.34</v>
      </c>
      <c r="G24" s="143">
        <f>ROUND('Full Sheet'!G16*F24,2)</f>
        <v>32.299999999999997</v>
      </c>
      <c r="H24" s="142" t="s">
        <v>19</v>
      </c>
      <c r="I24" s="124"/>
      <c r="J24" s="1"/>
      <c r="K24" s="1"/>
      <c r="L24" s="1"/>
      <c r="M24" s="1"/>
      <c r="N24" s="23"/>
      <c r="O24" s="23"/>
      <c r="P24" s="1"/>
    </row>
    <row r="25" spans="1:16">
      <c r="A25" s="136"/>
      <c r="B25" s="141">
        <v>0.34</v>
      </c>
      <c r="C25" s="23">
        <f>ROUND('Full Sheet'!C17*B25,2)+'Full Sheet'!R18</f>
        <v>727.84</v>
      </c>
      <c r="D25" s="142" t="s">
        <v>12</v>
      </c>
      <c r="E25" s="1"/>
      <c r="F25" s="141">
        <v>0.34</v>
      </c>
      <c r="G25" s="143">
        <f>ROUND('Full Sheet'!G17*F25,2)+'Full Sheet'!S18</f>
        <v>66.17</v>
      </c>
      <c r="H25" s="142" t="s">
        <v>12</v>
      </c>
      <c r="I25" s="124"/>
      <c r="J25" s="1"/>
      <c r="K25" s="1"/>
      <c r="L25" s="1"/>
      <c r="M25" s="1"/>
      <c r="N25" s="23"/>
      <c r="O25" s="23"/>
      <c r="P25" s="1"/>
    </row>
    <row r="26" spans="1:16">
      <c r="A26" s="136"/>
      <c r="B26" s="141">
        <v>0.34</v>
      </c>
      <c r="C26" s="23">
        <f>ROUND('Full Sheet'!C18*B26,2)+'Full Sheet'!R19</f>
        <v>1026.02</v>
      </c>
      <c r="D26" s="147" t="s">
        <v>14</v>
      </c>
      <c r="E26" s="1"/>
      <c r="F26" s="141">
        <v>0.34</v>
      </c>
      <c r="G26" s="143">
        <f>ROUND('Full Sheet'!G18*F26,2)+'Full Sheet'!S19</f>
        <v>93.27000000000001</v>
      </c>
      <c r="H26" s="147" t="s">
        <v>14</v>
      </c>
      <c r="I26" s="124"/>
      <c r="J26" s="1"/>
      <c r="K26" s="1"/>
      <c r="L26" s="1"/>
      <c r="M26" s="1"/>
      <c r="N26" s="23"/>
      <c r="O26" s="23"/>
      <c r="P26" s="1"/>
    </row>
    <row r="27" spans="1:16">
      <c r="A27" s="148" t="s">
        <v>60</v>
      </c>
      <c r="B27" s="149">
        <v>0.66</v>
      </c>
      <c r="C27" s="150">
        <f>ROUND('Full Sheet'!C16*B27,2)</f>
        <v>689.7</v>
      </c>
      <c r="D27" s="142" t="s">
        <v>19</v>
      </c>
      <c r="E27" s="1"/>
      <c r="F27" s="149">
        <v>0.66</v>
      </c>
      <c r="G27" s="151">
        <f>ROUND('Full Sheet'!G16*F27,2)</f>
        <v>62.7</v>
      </c>
      <c r="H27" s="142" t="s">
        <v>19</v>
      </c>
      <c r="I27" s="124"/>
      <c r="J27" s="1"/>
      <c r="K27" s="1"/>
      <c r="L27" s="1"/>
      <c r="M27" s="1"/>
      <c r="N27" s="23"/>
      <c r="O27" s="23"/>
      <c r="P27" s="1"/>
    </row>
    <row r="28" spans="1:16">
      <c r="A28" s="136"/>
      <c r="B28" s="141">
        <v>0.66</v>
      </c>
      <c r="C28" s="23">
        <f>ROUND('Full Sheet'!C17*B28,2)</f>
        <v>1304.1600000000001</v>
      </c>
      <c r="D28" s="142" t="s">
        <v>12</v>
      </c>
      <c r="E28" s="1"/>
      <c r="F28" s="141">
        <v>0.66</v>
      </c>
      <c r="G28" s="143">
        <f>ROUND('Full Sheet'!G17*F28,2)</f>
        <v>118.56</v>
      </c>
      <c r="H28" s="142" t="s">
        <v>12</v>
      </c>
      <c r="I28" s="124"/>
      <c r="J28" s="1"/>
      <c r="K28" s="1"/>
      <c r="L28" s="1"/>
      <c r="M28" s="1"/>
      <c r="N28" s="23"/>
      <c r="O28" s="1"/>
      <c r="P28" s="1"/>
    </row>
    <row r="29" spans="1:16" ht="13.5" thickBot="1">
      <c r="A29" s="155"/>
      <c r="B29" s="156">
        <v>0.66</v>
      </c>
      <c r="C29" s="23">
        <f>ROUND('Full Sheet'!C18*B29,2)</f>
        <v>1816.98</v>
      </c>
      <c r="D29" s="158" t="s">
        <v>14</v>
      </c>
      <c r="E29" s="1"/>
      <c r="F29" s="156">
        <v>0.66</v>
      </c>
      <c r="G29" s="143">
        <f>ROUND('Full Sheet'!G18*F29,2)</f>
        <v>165.18</v>
      </c>
      <c r="H29" s="158" t="s">
        <v>14</v>
      </c>
      <c r="I29" s="124"/>
      <c r="J29" s="1"/>
      <c r="K29" s="1"/>
      <c r="L29" s="1"/>
      <c r="M29" s="1"/>
      <c r="N29" s="23"/>
      <c r="O29" s="1"/>
      <c r="P29" s="1"/>
    </row>
    <row r="30" spans="1:16">
      <c r="A30" s="164"/>
      <c r="B30" s="218" t="s">
        <v>72</v>
      </c>
      <c r="C30" s="219"/>
      <c r="D30" s="220"/>
      <c r="E30" s="1"/>
      <c r="F30" s="218" t="s">
        <v>72</v>
      </c>
      <c r="G30" s="219"/>
      <c r="H30" s="220"/>
      <c r="I30" s="124"/>
      <c r="J30" s="1"/>
      <c r="K30" s="1"/>
      <c r="L30" s="1"/>
      <c r="M30" s="1"/>
      <c r="N30" s="23"/>
      <c r="O30" s="1"/>
      <c r="P30" s="1"/>
    </row>
    <row r="31" spans="1:16">
      <c r="A31" s="138">
        <v>0.34</v>
      </c>
      <c r="B31" s="136" t="s">
        <v>59</v>
      </c>
      <c r="C31" s="4" t="s">
        <v>8</v>
      </c>
      <c r="D31" s="139"/>
      <c r="E31" s="1"/>
      <c r="F31" s="136" t="s">
        <v>59</v>
      </c>
      <c r="G31" s="4" t="s">
        <v>8</v>
      </c>
      <c r="H31" s="139"/>
      <c r="I31" s="124"/>
      <c r="J31" s="1"/>
      <c r="K31" s="1"/>
      <c r="L31" s="1"/>
      <c r="M31" s="1"/>
      <c r="N31" s="23"/>
      <c r="O31" s="1"/>
      <c r="P31" s="1"/>
    </row>
    <row r="32" spans="1:16">
      <c r="A32" s="136"/>
      <c r="B32" s="141">
        <v>0.34</v>
      </c>
      <c r="C32" s="23">
        <f>ROUND('Full Sheet'!C20*B32,2)</f>
        <v>380.46</v>
      </c>
      <c r="D32" s="142" t="s">
        <v>19</v>
      </c>
      <c r="E32" s="1"/>
      <c r="F32" s="141">
        <v>0.34</v>
      </c>
      <c r="G32" s="143">
        <f>ROUND('Full Sheet'!G20*F32,2)</f>
        <v>34.590000000000003</v>
      </c>
      <c r="H32" s="142" t="s">
        <v>19</v>
      </c>
      <c r="I32" s="124"/>
      <c r="J32" s="1"/>
      <c r="K32" s="1"/>
      <c r="L32" s="1"/>
      <c r="M32" s="1"/>
      <c r="N32" s="23"/>
      <c r="O32" s="1"/>
      <c r="P32" s="1"/>
    </row>
    <row r="33" spans="1:16">
      <c r="A33" s="136"/>
      <c r="B33" s="141">
        <v>0.34</v>
      </c>
      <c r="C33" s="23">
        <f>ROUND('Full Sheet'!C21*B33,2)+'Full Sheet'!R18</f>
        <v>781.9</v>
      </c>
      <c r="D33" s="142" t="s">
        <v>12</v>
      </c>
      <c r="E33" s="1"/>
      <c r="F33" s="141">
        <v>0.34</v>
      </c>
      <c r="G33" s="143">
        <f>ROUND('Full Sheet'!G21*F33,2)+'Full Sheet'!S18</f>
        <v>71.08</v>
      </c>
      <c r="H33" s="142" t="s">
        <v>12</v>
      </c>
      <c r="I33" s="124"/>
      <c r="J33" s="1"/>
      <c r="K33" s="1"/>
      <c r="L33" s="1"/>
      <c r="M33" s="1"/>
      <c r="N33" s="23"/>
      <c r="O33" s="1"/>
      <c r="P33" s="1"/>
    </row>
    <row r="34" spans="1:16">
      <c r="A34" s="136"/>
      <c r="B34" s="141">
        <v>0.34</v>
      </c>
      <c r="C34" s="31">
        <f>ROUND('Full Sheet'!C22*B34,2)+'Full Sheet'!R19</f>
        <v>1106.26</v>
      </c>
      <c r="D34" s="147" t="s">
        <v>14</v>
      </c>
      <c r="E34" s="1"/>
      <c r="F34" s="141">
        <v>0.34</v>
      </c>
      <c r="G34" s="143">
        <f>ROUND('Full Sheet'!G22*F34,2)+'Full Sheet'!S19</f>
        <v>100.57</v>
      </c>
      <c r="H34" s="147" t="s">
        <v>14</v>
      </c>
      <c r="I34" s="124"/>
      <c r="J34" s="1"/>
      <c r="K34" s="1"/>
      <c r="L34" s="1"/>
      <c r="M34" s="1"/>
      <c r="N34" s="23"/>
      <c r="O34" s="1"/>
      <c r="P34" s="1"/>
    </row>
    <row r="35" spans="1:16">
      <c r="A35" s="148" t="s">
        <v>60</v>
      </c>
      <c r="B35" s="149">
        <v>0.66</v>
      </c>
      <c r="C35" s="150">
        <f>ROUND('Full Sheet'!C20*B35,2)</f>
        <v>738.54</v>
      </c>
      <c r="D35" s="142" t="s">
        <v>19</v>
      </c>
      <c r="E35" s="1"/>
      <c r="F35" s="149">
        <v>0.66</v>
      </c>
      <c r="G35" s="151">
        <f>ROUND('Full Sheet'!G20*F35,2)</f>
        <v>67.14</v>
      </c>
      <c r="H35" s="142" t="s">
        <v>19</v>
      </c>
      <c r="I35" s="124"/>
      <c r="J35" s="1"/>
      <c r="K35" s="1"/>
      <c r="L35" s="1"/>
      <c r="M35" s="1"/>
      <c r="N35" s="23"/>
      <c r="O35" s="1"/>
      <c r="P35" s="1"/>
    </row>
    <row r="36" spans="1:16">
      <c r="A36" s="136"/>
      <c r="B36" s="141">
        <v>0.66</v>
      </c>
      <c r="C36" s="23">
        <f>ROUND('Full Sheet'!C21*B36,2)</f>
        <v>1409.1</v>
      </c>
      <c r="D36" s="142" t="s">
        <v>12</v>
      </c>
      <c r="E36" s="1"/>
      <c r="F36" s="141">
        <v>0.66</v>
      </c>
      <c r="G36" s="143">
        <f>ROUND('Full Sheet'!G21*F36,2)</f>
        <v>128.1</v>
      </c>
      <c r="H36" s="142" t="s">
        <v>12</v>
      </c>
      <c r="I36" s="124"/>
      <c r="J36" s="1"/>
      <c r="K36" s="1"/>
      <c r="L36" s="1"/>
      <c r="M36" s="1"/>
      <c r="N36" s="23"/>
      <c r="O36" s="1"/>
      <c r="P36" s="1"/>
    </row>
    <row r="37" spans="1:16" ht="13.5" thickBot="1">
      <c r="A37" s="155"/>
      <c r="B37" s="156">
        <v>0.66</v>
      </c>
      <c r="C37" s="23">
        <f>ROUND('Full Sheet'!C22*B37,2)</f>
        <v>1972.74</v>
      </c>
      <c r="D37" s="158" t="s">
        <v>14</v>
      </c>
      <c r="E37" s="1"/>
      <c r="F37" s="156">
        <v>0.66</v>
      </c>
      <c r="G37" s="143">
        <f>ROUND('Full Sheet'!G22*F37,2)</f>
        <v>179.34</v>
      </c>
      <c r="H37" s="158" t="s">
        <v>14</v>
      </c>
      <c r="I37" s="124"/>
      <c r="J37" s="1"/>
      <c r="K37" s="1"/>
      <c r="L37" s="1"/>
      <c r="M37" s="1"/>
      <c r="N37" s="23"/>
      <c r="O37" s="1"/>
      <c r="P37" s="1"/>
    </row>
    <row r="38" spans="1:16">
      <c r="A38" s="164"/>
      <c r="B38" s="218" t="s">
        <v>77</v>
      </c>
      <c r="C38" s="219"/>
      <c r="D38" s="220"/>
      <c r="E38" s="1"/>
      <c r="F38" s="218" t="s">
        <v>77</v>
      </c>
      <c r="G38" s="219"/>
      <c r="H38" s="220"/>
      <c r="I38" s="124"/>
      <c r="J38" s="1"/>
      <c r="K38" s="1"/>
      <c r="L38" s="1"/>
      <c r="M38" s="1"/>
      <c r="N38" s="23"/>
      <c r="O38" s="1"/>
      <c r="P38" s="1"/>
    </row>
    <row r="39" spans="1:16">
      <c r="A39" s="138">
        <v>0.34</v>
      </c>
      <c r="B39" s="136" t="s">
        <v>59</v>
      </c>
      <c r="C39" s="4" t="s">
        <v>8</v>
      </c>
      <c r="D39" s="139"/>
      <c r="E39" s="1"/>
      <c r="F39" s="136" t="s">
        <v>59</v>
      </c>
      <c r="G39" s="4" t="s">
        <v>8</v>
      </c>
      <c r="H39" s="139"/>
      <c r="I39" s="124"/>
      <c r="J39" s="1"/>
      <c r="K39" s="1"/>
      <c r="L39" s="1"/>
      <c r="M39" s="1"/>
      <c r="N39" s="23"/>
      <c r="O39" s="1"/>
      <c r="P39" s="1"/>
    </row>
    <row r="40" spans="1:16">
      <c r="A40" s="136"/>
      <c r="B40" s="141">
        <v>0.34</v>
      </c>
      <c r="C40" s="23">
        <f>ROUND('Full Sheet'!C24*B40,2)</f>
        <v>305.66000000000003</v>
      </c>
      <c r="D40" s="142" t="s">
        <v>19</v>
      </c>
      <c r="E40" s="1"/>
      <c r="F40" s="141">
        <v>0.34</v>
      </c>
      <c r="G40" s="143">
        <f>ROUND('Full Sheet'!G24*F40,2)</f>
        <v>27.79</v>
      </c>
      <c r="H40" s="142" t="s">
        <v>19</v>
      </c>
      <c r="I40" s="124"/>
      <c r="J40" s="1"/>
      <c r="K40" s="1"/>
      <c r="L40" s="1"/>
      <c r="M40" s="1"/>
      <c r="N40" s="23"/>
      <c r="O40" s="1"/>
      <c r="P40" s="1"/>
    </row>
    <row r="41" spans="1:16">
      <c r="A41" s="136"/>
      <c r="B41" s="141">
        <v>0.34</v>
      </c>
      <c r="C41" s="23">
        <f>ROUND('Full Sheet'!C25*B41,2)+'Full Sheet'!R18</f>
        <v>634.67999999999995</v>
      </c>
      <c r="D41" s="142" t="s">
        <v>12</v>
      </c>
      <c r="E41" s="1"/>
      <c r="F41" s="141">
        <v>0.34</v>
      </c>
      <c r="G41" s="143">
        <f>ROUND('Full Sheet'!G25*F41,2)+'Full Sheet'!S18</f>
        <v>57.7</v>
      </c>
      <c r="H41" s="142" t="s">
        <v>12</v>
      </c>
      <c r="I41" s="124"/>
      <c r="J41" s="1"/>
      <c r="K41" s="1"/>
      <c r="L41" s="1"/>
      <c r="M41" s="1"/>
      <c r="N41" s="23"/>
      <c r="O41" s="1"/>
      <c r="P41" s="1"/>
    </row>
    <row r="42" spans="1:16">
      <c r="A42" s="136"/>
      <c r="B42" s="141">
        <v>0.34</v>
      </c>
      <c r="C42" s="23">
        <f>ROUND('Full Sheet'!C26*B42,2)+'Full Sheet'!R19</f>
        <v>899.2</v>
      </c>
      <c r="D42" s="147" t="s">
        <v>14</v>
      </c>
      <c r="E42" s="1"/>
      <c r="F42" s="141">
        <v>0.34</v>
      </c>
      <c r="G42" s="143">
        <f>ROUND('Full Sheet'!G26*F42,2)+'Full Sheet'!S19</f>
        <v>81.740000000000009</v>
      </c>
      <c r="H42" s="147" t="s">
        <v>14</v>
      </c>
      <c r="I42" s="124"/>
      <c r="J42" s="1"/>
      <c r="K42" s="1"/>
      <c r="L42" s="1"/>
      <c r="M42" s="1"/>
      <c r="N42" s="23"/>
      <c r="O42" s="1"/>
      <c r="P42" s="1"/>
    </row>
    <row r="43" spans="1:16">
      <c r="A43" s="148" t="s">
        <v>60</v>
      </c>
      <c r="B43" s="149">
        <v>0.66</v>
      </c>
      <c r="C43" s="150">
        <f>ROUND('Full Sheet'!C24*B43,2)</f>
        <v>593.34</v>
      </c>
      <c r="D43" s="142" t="s">
        <v>19</v>
      </c>
      <c r="E43" s="1"/>
      <c r="F43" s="149">
        <v>0.66</v>
      </c>
      <c r="G43" s="151">
        <f>ROUND('Full Sheet'!G24*F43,2)</f>
        <v>53.94</v>
      </c>
      <c r="H43" s="142" t="s">
        <v>19</v>
      </c>
      <c r="I43" s="124"/>
      <c r="J43" s="1"/>
      <c r="K43" s="1"/>
      <c r="L43" s="1"/>
      <c r="M43" s="1"/>
      <c r="N43" s="23"/>
      <c r="O43" s="1"/>
      <c r="P43" s="1"/>
    </row>
    <row r="44" spans="1:16">
      <c r="A44" s="136"/>
      <c r="B44" s="141">
        <v>0.66</v>
      </c>
      <c r="C44" s="23">
        <f>ROUND('Full Sheet'!C25*B44,2)</f>
        <v>1123.32</v>
      </c>
      <c r="D44" s="142" t="s">
        <v>12</v>
      </c>
      <c r="E44" s="1"/>
      <c r="F44" s="141">
        <v>0.66</v>
      </c>
      <c r="G44" s="143">
        <f>ROUND('Full Sheet'!G25*F44,2)</f>
        <v>102.12</v>
      </c>
      <c r="H44" s="142" t="s">
        <v>12</v>
      </c>
      <c r="I44" s="124"/>
      <c r="J44" s="1"/>
      <c r="K44" s="1"/>
      <c r="L44" s="1"/>
      <c r="M44" s="1"/>
      <c r="N44" s="23"/>
      <c r="O44" s="1"/>
      <c r="P44" s="1"/>
    </row>
    <row r="45" spans="1:16" ht="13.5" thickBot="1">
      <c r="A45" s="155"/>
      <c r="B45" s="156">
        <v>0.66</v>
      </c>
      <c r="C45" s="23">
        <f>ROUND('Full Sheet'!C26*B45,2)</f>
        <v>1570.8</v>
      </c>
      <c r="D45" s="158" t="s">
        <v>14</v>
      </c>
      <c r="E45" s="1"/>
      <c r="F45" s="156">
        <v>0.66</v>
      </c>
      <c r="G45" s="143">
        <f>ROUND('Full Sheet'!G26*F45,2)</f>
        <v>142.80000000000001</v>
      </c>
      <c r="H45" s="158" t="s">
        <v>14</v>
      </c>
      <c r="I45" s="124"/>
      <c r="J45" s="1"/>
      <c r="K45" s="1"/>
      <c r="L45" s="1"/>
      <c r="M45" s="1"/>
      <c r="N45" s="23"/>
      <c r="O45" s="1"/>
      <c r="P45" s="1"/>
    </row>
    <row r="46" spans="1:16">
      <c r="A46" s="164"/>
      <c r="B46" s="218" t="s">
        <v>62</v>
      </c>
      <c r="C46" s="219"/>
      <c r="D46" s="220"/>
      <c r="E46" s="1"/>
      <c r="F46" s="218" t="s">
        <v>62</v>
      </c>
      <c r="G46" s="219"/>
      <c r="H46" s="220"/>
      <c r="I46" s="124"/>
      <c r="J46" s="1"/>
      <c r="K46" s="1"/>
      <c r="L46" s="1"/>
      <c r="M46" s="1"/>
      <c r="N46" s="23"/>
      <c r="O46" s="1"/>
      <c r="P46" s="1"/>
    </row>
    <row r="47" spans="1:16">
      <c r="A47" s="138">
        <v>0.34</v>
      </c>
      <c r="B47" s="136" t="s">
        <v>59</v>
      </c>
      <c r="C47" s="4" t="s">
        <v>8</v>
      </c>
      <c r="D47" s="139"/>
      <c r="E47" s="1"/>
      <c r="F47" s="136" t="s">
        <v>59</v>
      </c>
      <c r="G47" s="4" t="s">
        <v>8</v>
      </c>
      <c r="H47" s="139"/>
      <c r="I47" s="124"/>
      <c r="J47" s="1"/>
      <c r="K47" s="1"/>
      <c r="L47" s="1"/>
      <c r="M47" s="1"/>
      <c r="N47" s="23"/>
      <c r="O47" s="1"/>
      <c r="P47" s="1"/>
    </row>
    <row r="48" spans="1:16">
      <c r="A48" s="136"/>
      <c r="B48" s="141">
        <v>0.34</v>
      </c>
      <c r="C48" s="23">
        <f>ROUND('Full Sheet'!C28*B48,2)</f>
        <v>350.54</v>
      </c>
      <c r="D48" s="142" t="s">
        <v>19</v>
      </c>
      <c r="E48" s="1"/>
      <c r="F48" s="141">
        <v>0.34</v>
      </c>
      <c r="G48" s="143">
        <f>ROUND('Full Sheet'!G28*F48,2)</f>
        <v>31.87</v>
      </c>
      <c r="H48" s="142" t="s">
        <v>19</v>
      </c>
      <c r="I48" s="124"/>
      <c r="J48" s="1"/>
      <c r="K48" s="1"/>
      <c r="L48" s="1"/>
      <c r="M48" s="1"/>
      <c r="N48" s="23"/>
      <c r="O48" s="1"/>
      <c r="P48" s="1"/>
    </row>
    <row r="49" spans="1:16">
      <c r="A49" s="136"/>
      <c r="B49" s="141">
        <v>0.34</v>
      </c>
      <c r="C49" s="23">
        <f>ROUND('Full Sheet'!C29*B49,2)+'Full Sheet'!R18</f>
        <v>724.44</v>
      </c>
      <c r="D49" s="142" t="s">
        <v>12</v>
      </c>
      <c r="E49" s="1"/>
      <c r="F49" s="141">
        <v>0.34</v>
      </c>
      <c r="G49" s="143">
        <f>ROUND('Full Sheet'!G29*F49,2)+'Full Sheet'!S18</f>
        <v>65.86</v>
      </c>
      <c r="H49" s="142" t="s">
        <v>12</v>
      </c>
      <c r="I49" s="124"/>
      <c r="J49" s="1"/>
      <c r="K49" s="1"/>
      <c r="L49" s="1"/>
      <c r="M49" s="1"/>
      <c r="N49" s="23"/>
      <c r="O49" s="1"/>
      <c r="P49" s="1"/>
    </row>
    <row r="50" spans="1:16">
      <c r="A50" s="136"/>
      <c r="B50" s="141">
        <v>0.34</v>
      </c>
      <c r="C50" s="23">
        <f>ROUND('Full Sheet'!C30*B50,2)+'Full Sheet'!R19</f>
        <v>1027.3800000000001</v>
      </c>
      <c r="D50" s="147" t="s">
        <v>14</v>
      </c>
      <c r="E50" s="1"/>
      <c r="F50" s="141">
        <v>0.34</v>
      </c>
      <c r="G50" s="143">
        <f>ROUND('Full Sheet'!G30*F50,2)+'Full Sheet'!S19</f>
        <v>93.4</v>
      </c>
      <c r="H50" s="147" t="s">
        <v>14</v>
      </c>
      <c r="I50" s="124"/>
      <c r="J50" s="1"/>
      <c r="K50" s="1"/>
      <c r="L50" s="1"/>
      <c r="M50" s="1"/>
      <c r="N50" s="23"/>
      <c r="O50" s="1"/>
      <c r="P50" s="1"/>
    </row>
    <row r="51" spans="1:16">
      <c r="A51" s="148" t="s">
        <v>60</v>
      </c>
      <c r="B51" s="149">
        <v>0.66</v>
      </c>
      <c r="C51" s="150">
        <f>ROUND('Full Sheet'!C28*B51,2)</f>
        <v>680.46</v>
      </c>
      <c r="D51" s="142" t="s">
        <v>19</v>
      </c>
      <c r="E51" s="1"/>
      <c r="F51" s="149">
        <v>0.66</v>
      </c>
      <c r="G51" s="151">
        <f>ROUND('Full Sheet'!G28*F51,2)</f>
        <v>61.86</v>
      </c>
      <c r="H51" s="142" t="s">
        <v>19</v>
      </c>
      <c r="I51" s="124"/>
      <c r="J51" s="23"/>
      <c r="K51" s="1"/>
      <c r="L51" s="1"/>
      <c r="M51" s="1"/>
      <c r="N51" s="1"/>
      <c r="O51" s="1"/>
      <c r="P51" s="1"/>
    </row>
    <row r="52" spans="1:16">
      <c r="A52" s="136"/>
      <c r="B52" s="141">
        <v>0.66</v>
      </c>
      <c r="C52" s="23">
        <f>ROUND('Full Sheet'!C29*B52,2)</f>
        <v>1297.56</v>
      </c>
      <c r="D52" s="142" t="s">
        <v>12</v>
      </c>
      <c r="E52" s="1"/>
      <c r="F52" s="141">
        <v>0.66</v>
      </c>
      <c r="G52" s="143">
        <f>ROUND('Full Sheet'!G29*F52,2)</f>
        <v>117.96</v>
      </c>
      <c r="H52" s="142" t="s">
        <v>12</v>
      </c>
      <c r="I52" s="124"/>
      <c r="J52" s="23"/>
      <c r="K52" s="1"/>
      <c r="L52" s="1"/>
      <c r="M52" s="1"/>
      <c r="N52" s="1"/>
      <c r="O52" s="1"/>
      <c r="P52" s="1"/>
    </row>
    <row r="53" spans="1:16" ht="13.5" thickBot="1">
      <c r="A53" s="155"/>
      <c r="B53" s="156">
        <v>0.66</v>
      </c>
      <c r="C53" s="157">
        <f>ROUND('Full Sheet'!C30*B53,2)</f>
        <v>1819.62</v>
      </c>
      <c r="D53" s="158" t="s">
        <v>14</v>
      </c>
      <c r="E53" s="1"/>
      <c r="F53" s="156">
        <v>0.66</v>
      </c>
      <c r="G53" s="160">
        <f>ROUND('Full Sheet'!G30*F53,2)</f>
        <v>165.42</v>
      </c>
      <c r="H53" s="158" t="s">
        <v>14</v>
      </c>
      <c r="I53" s="124"/>
      <c r="J53" s="23"/>
      <c r="K53" s="1"/>
      <c r="L53" s="1"/>
      <c r="M53" s="1"/>
      <c r="N53" s="1"/>
      <c r="O53" s="1"/>
      <c r="P53" s="1"/>
    </row>
  </sheetData>
  <mergeCells count="20">
    <mergeCell ref="B1:D1"/>
    <mergeCell ref="F1:H1"/>
    <mergeCell ref="J3:K3"/>
    <mergeCell ref="B10:D10"/>
    <mergeCell ref="F10:H10"/>
    <mergeCell ref="B2:D2"/>
    <mergeCell ref="F2:H2"/>
    <mergeCell ref="J2:L2"/>
    <mergeCell ref="J11:L11"/>
    <mergeCell ref="B14:D14"/>
    <mergeCell ref="F14:H14"/>
    <mergeCell ref="B38:D38"/>
    <mergeCell ref="F38:H38"/>
    <mergeCell ref="B46:D46"/>
    <mergeCell ref="F46:H46"/>
    <mergeCell ref="J12:K12"/>
    <mergeCell ref="B22:D22"/>
    <mergeCell ref="F22:H22"/>
    <mergeCell ref="B30:D30"/>
    <mergeCell ref="F30:H30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53"/>
  <sheetViews>
    <sheetView workbookViewId="0">
      <selection sqref="A1:L53"/>
    </sheetView>
  </sheetViews>
  <sheetFormatPr defaultRowHeight="12.75"/>
  <cols>
    <col min="2" max="2" width="6.140625" bestFit="1" customWidth="1"/>
    <col min="3" max="3" width="8.140625" bestFit="1" customWidth="1"/>
    <col min="4" max="4" width="4.7109375" bestFit="1" customWidth="1"/>
    <col min="6" max="6" width="6.140625" bestFit="1" customWidth="1"/>
    <col min="7" max="7" width="8.140625" bestFit="1" customWidth="1"/>
    <col min="8" max="8" width="4.7109375" bestFit="1" customWidth="1"/>
    <col min="10" max="10" width="6.85546875" bestFit="1" customWidth="1"/>
    <col min="11" max="12" width="5.5703125" bestFit="1" customWidth="1"/>
  </cols>
  <sheetData>
    <row r="1" spans="1:16">
      <c r="A1" s="133"/>
      <c r="B1" s="224" t="s">
        <v>57</v>
      </c>
      <c r="C1" s="225"/>
      <c r="D1" s="226"/>
      <c r="E1" s="1"/>
      <c r="F1" s="224" t="s">
        <v>58</v>
      </c>
      <c r="G1" s="225"/>
      <c r="H1" s="226"/>
      <c r="I1" s="1"/>
      <c r="J1" s="1"/>
      <c r="K1" s="1"/>
      <c r="L1" s="1"/>
      <c r="M1" s="1"/>
      <c r="N1" s="1"/>
      <c r="O1" s="1"/>
      <c r="P1" s="1"/>
    </row>
    <row r="2" spans="1:16" ht="13.5" thickBot="1">
      <c r="A2" s="135"/>
      <c r="B2" s="228" t="s">
        <v>75</v>
      </c>
      <c r="C2" s="229"/>
      <c r="D2" s="230"/>
      <c r="E2" s="1"/>
      <c r="F2" s="228" t="s">
        <v>75</v>
      </c>
      <c r="G2" s="229"/>
      <c r="H2" s="230"/>
      <c r="I2" s="4"/>
      <c r="J2" s="227" t="s">
        <v>0</v>
      </c>
      <c r="K2" s="227"/>
      <c r="L2" s="227"/>
      <c r="M2" s="1"/>
    </row>
    <row r="3" spans="1:16">
      <c r="A3" s="138">
        <v>0.35</v>
      </c>
      <c r="B3" s="136" t="s">
        <v>59</v>
      </c>
      <c r="C3" s="4" t="s">
        <v>8</v>
      </c>
      <c r="D3" s="139"/>
      <c r="E3" s="1"/>
      <c r="F3" s="136" t="s">
        <v>59</v>
      </c>
      <c r="G3" s="4" t="s">
        <v>8</v>
      </c>
      <c r="H3" s="139"/>
      <c r="I3" s="1"/>
      <c r="J3" s="218" t="s">
        <v>69</v>
      </c>
      <c r="K3" s="220"/>
      <c r="L3" s="214" t="s">
        <v>71</v>
      </c>
      <c r="M3" s="1"/>
    </row>
    <row r="4" spans="1:16">
      <c r="A4" s="135"/>
      <c r="B4" s="141">
        <v>0.35</v>
      </c>
      <c r="C4" s="23">
        <f>ROUND('Full Sheet'!C5*B4,2)</f>
        <v>424.55</v>
      </c>
      <c r="D4" s="142" t="s">
        <v>19</v>
      </c>
      <c r="E4" s="1"/>
      <c r="F4" s="141">
        <v>0.35</v>
      </c>
      <c r="G4" s="143">
        <f>ROUND('Full Sheet'!G5*F4,2)</f>
        <v>38.6</v>
      </c>
      <c r="H4" s="142" t="s">
        <v>19</v>
      </c>
      <c r="I4" s="1"/>
      <c r="J4" s="144" t="s">
        <v>9</v>
      </c>
      <c r="K4" s="145">
        <f>ROUND('Full Sheet'!K4*B4,2)</f>
        <v>34.44</v>
      </c>
      <c r="L4" s="146">
        <f>ROUND('Full Sheet'!M4*B4,2)</f>
        <v>5.53</v>
      </c>
      <c r="M4" s="1"/>
    </row>
    <row r="5" spans="1:16">
      <c r="A5" s="135"/>
      <c r="B5" s="141">
        <v>0.35</v>
      </c>
      <c r="C5" s="23">
        <f>ROUND('Full Sheet'!C6*B5,2)+'Full Sheet'!R18</f>
        <v>869.05</v>
      </c>
      <c r="D5" s="142" t="s">
        <v>12</v>
      </c>
      <c r="E5" s="1"/>
      <c r="F5" s="141">
        <v>0.35</v>
      </c>
      <c r="G5" s="143">
        <f>ROUND('Full Sheet'!G6*F5,2)+'Full Sheet'!S18</f>
        <v>79</v>
      </c>
      <c r="H5" s="142" t="s">
        <v>12</v>
      </c>
      <c r="I5" s="1"/>
      <c r="J5" s="144" t="s">
        <v>11</v>
      </c>
      <c r="K5" s="145">
        <f>ROUND('Full Sheet'!K5*B5,2)</f>
        <v>34.619999999999997</v>
      </c>
      <c r="L5" s="146"/>
      <c r="M5" s="1"/>
    </row>
    <row r="6" spans="1:16" ht="13.5" thickBot="1">
      <c r="A6" s="135"/>
      <c r="B6" s="141">
        <v>0.35</v>
      </c>
      <c r="C6" s="23">
        <f>ROUND('Full Sheet'!C7*B6,2)+'Full Sheet'!R19</f>
        <v>1229.95</v>
      </c>
      <c r="D6" s="147" t="s">
        <v>14</v>
      </c>
      <c r="E6" s="1"/>
      <c r="F6" s="141">
        <v>0.35</v>
      </c>
      <c r="G6" s="143">
        <f>ROUND('Full Sheet'!G7*F6,2)+'Full Sheet'!S19</f>
        <v>111.81</v>
      </c>
      <c r="H6" s="147" t="s">
        <v>14</v>
      </c>
      <c r="I6" s="1"/>
      <c r="J6" s="144" t="s">
        <v>13</v>
      </c>
      <c r="K6" s="145">
        <f>ROUND('Full Sheet'!K6*B6,2)+'Full Sheet'!J7</f>
        <v>53.839999999999996</v>
      </c>
      <c r="L6" s="182"/>
      <c r="M6" s="1"/>
    </row>
    <row r="7" spans="1:16" ht="13.5" thickBot="1">
      <c r="A7" s="148" t="s">
        <v>60</v>
      </c>
      <c r="B7" s="149">
        <v>0.65</v>
      </c>
      <c r="C7" s="150">
        <f>ROUND('Full Sheet'!C5*B7,2)</f>
        <v>788.45</v>
      </c>
      <c r="D7" s="142" t="s">
        <v>19</v>
      </c>
      <c r="E7" s="1"/>
      <c r="F7" s="149">
        <v>0.65</v>
      </c>
      <c r="G7" s="151">
        <f>ROUND('Full Sheet'!G5*F7,2)</f>
        <v>71.680000000000007</v>
      </c>
      <c r="H7" s="142" t="s">
        <v>19</v>
      </c>
      <c r="I7" s="1"/>
      <c r="J7" s="211" t="s">
        <v>9</v>
      </c>
      <c r="K7" s="212">
        <f>ROUND('Full Sheet'!K4*B7,2)</f>
        <v>63.96</v>
      </c>
      <c r="L7" s="213">
        <f>ROUND('Full Sheet'!M4*B7,2)</f>
        <v>10.27</v>
      </c>
      <c r="M7" s="1"/>
    </row>
    <row r="8" spans="1:16">
      <c r="A8" s="136"/>
      <c r="B8" s="141">
        <v>0.65</v>
      </c>
      <c r="C8" s="23">
        <f>ROUND('Full Sheet'!C6*B8,2)</f>
        <v>1509.95</v>
      </c>
      <c r="D8" s="142" t="s">
        <v>12</v>
      </c>
      <c r="E8" s="1"/>
      <c r="F8" s="141">
        <v>0.65</v>
      </c>
      <c r="G8" s="143">
        <f>ROUND('Full Sheet'!G6*F8,2)</f>
        <v>137.27000000000001</v>
      </c>
      <c r="H8" s="142" t="s">
        <v>12</v>
      </c>
      <c r="I8" s="1"/>
      <c r="J8" s="144" t="s">
        <v>11</v>
      </c>
      <c r="K8" s="145">
        <f>ROUND('Full Sheet'!K5*B8,2)</f>
        <v>64.290000000000006</v>
      </c>
      <c r="L8" s="1"/>
      <c r="M8" s="1"/>
    </row>
    <row r="9" spans="1:16" ht="13.5" thickBot="1">
      <c r="A9" s="155"/>
      <c r="B9" s="156">
        <v>0.65</v>
      </c>
      <c r="C9" s="23">
        <f>ROUND('Full Sheet'!C7*B9,2)</f>
        <v>2117.0500000000002</v>
      </c>
      <c r="D9" s="158" t="s">
        <v>14</v>
      </c>
      <c r="E9" s="1"/>
      <c r="F9" s="156">
        <v>0.65</v>
      </c>
      <c r="G9" s="160">
        <f>ROUND('Full Sheet'!G7*F9,2)</f>
        <v>192.46</v>
      </c>
      <c r="H9" s="158" t="s">
        <v>14</v>
      </c>
      <c r="I9" s="1"/>
      <c r="J9" s="161" t="s">
        <v>13</v>
      </c>
      <c r="K9" s="162">
        <f>ROUND('Full Sheet'!K6*B9,2)</f>
        <v>63.96</v>
      </c>
      <c r="L9" s="1"/>
      <c r="M9" s="1"/>
    </row>
    <row r="10" spans="1:16">
      <c r="A10" s="164"/>
      <c r="B10" s="221" t="s">
        <v>76</v>
      </c>
      <c r="C10" s="222"/>
      <c r="D10" s="223"/>
      <c r="E10" s="1"/>
      <c r="F10" s="221" t="s">
        <v>76</v>
      </c>
      <c r="G10" s="222"/>
      <c r="H10" s="223"/>
      <c r="I10" s="124"/>
      <c r="J10" s="1"/>
      <c r="K10" s="1"/>
      <c r="L10" s="1"/>
      <c r="M10" s="1"/>
      <c r="N10" s="1"/>
      <c r="O10" s="1"/>
      <c r="P10" s="1"/>
    </row>
    <row r="11" spans="1:16" ht="13.5" thickBot="1">
      <c r="A11" s="138">
        <v>0.35</v>
      </c>
      <c r="B11" s="136" t="s">
        <v>59</v>
      </c>
      <c r="C11" s="4" t="s">
        <v>8</v>
      </c>
      <c r="D11" s="139"/>
      <c r="E11" s="1"/>
      <c r="F11" s="136" t="s">
        <v>59</v>
      </c>
      <c r="G11" s="4" t="s">
        <v>8</v>
      </c>
      <c r="H11" s="139"/>
      <c r="I11" s="124"/>
      <c r="J11" s="227" t="s">
        <v>68</v>
      </c>
      <c r="K11" s="227"/>
      <c r="L11" s="227"/>
      <c r="M11" s="1"/>
      <c r="N11" s="165"/>
      <c r="O11" s="1"/>
      <c r="P11" s="1"/>
    </row>
    <row r="12" spans="1:16">
      <c r="A12" s="136"/>
      <c r="B12" s="141">
        <v>0.35</v>
      </c>
      <c r="C12" s="23">
        <f>ROUND('Full Sheet'!C10*B12,2)</f>
        <v>295.05</v>
      </c>
      <c r="D12" s="142" t="s">
        <v>19</v>
      </c>
      <c r="E12" s="1"/>
      <c r="F12" s="141">
        <v>0.35</v>
      </c>
      <c r="G12" s="143">
        <f>ROUND('Full Sheet'!G10*F12,2)</f>
        <v>26.82</v>
      </c>
      <c r="H12" s="142" t="s">
        <v>19</v>
      </c>
      <c r="I12" s="124"/>
      <c r="J12" s="218" t="s">
        <v>70</v>
      </c>
      <c r="K12" s="220"/>
      <c r="L12" s="214" t="s">
        <v>71</v>
      </c>
      <c r="M12" s="1"/>
      <c r="N12" s="125"/>
      <c r="O12" s="1"/>
      <c r="P12" s="1"/>
    </row>
    <row r="13" spans="1:16" ht="13.5" thickBot="1">
      <c r="A13" s="166" t="s">
        <v>60</v>
      </c>
      <c r="B13" s="167">
        <v>0.65</v>
      </c>
      <c r="C13" s="168">
        <f>ROUND('Full Sheet'!C10*B13,2)</f>
        <v>547.95000000000005</v>
      </c>
      <c r="D13" s="169" t="s">
        <v>19</v>
      </c>
      <c r="E13" s="1"/>
      <c r="F13" s="167">
        <v>0.65</v>
      </c>
      <c r="G13" s="171">
        <f>ROUND('Full Sheet'!G10*F13,2)</f>
        <v>49.81</v>
      </c>
      <c r="H13" s="169" t="s">
        <v>19</v>
      </c>
      <c r="I13" s="124"/>
      <c r="J13" s="144" t="s">
        <v>9</v>
      </c>
      <c r="K13" s="145">
        <f>ROUND('Full Sheet'!P4*F4,2)</f>
        <v>3.13</v>
      </c>
      <c r="L13" s="146">
        <f>ROUND('Full Sheet'!R4*F4,2)</f>
        <v>0.5</v>
      </c>
      <c r="M13" s="1"/>
      <c r="N13" s="1"/>
      <c r="O13" s="1"/>
      <c r="P13" s="1"/>
    </row>
    <row r="14" spans="1:16">
      <c r="A14" s="164"/>
      <c r="B14" s="221" t="s">
        <v>74</v>
      </c>
      <c r="C14" s="222"/>
      <c r="D14" s="223"/>
      <c r="E14" s="1"/>
      <c r="F14" s="221" t="s">
        <v>74</v>
      </c>
      <c r="G14" s="222"/>
      <c r="H14" s="223"/>
      <c r="I14" s="1"/>
      <c r="J14" s="144" t="s">
        <v>11</v>
      </c>
      <c r="K14" s="145">
        <f>ROUND('Full Sheet'!P5*F5,2)</f>
        <v>3.15</v>
      </c>
      <c r="L14" s="146"/>
      <c r="M14" s="1"/>
      <c r="N14" s="1"/>
      <c r="O14" s="1"/>
      <c r="P14" s="1"/>
    </row>
    <row r="15" spans="1:16" ht="13.5" thickBot="1">
      <c r="A15" s="138">
        <v>0.35</v>
      </c>
      <c r="B15" s="136" t="s">
        <v>59</v>
      </c>
      <c r="C15" s="4" t="s">
        <v>8</v>
      </c>
      <c r="D15" s="139"/>
      <c r="E15" s="1"/>
      <c r="F15" s="136" t="s">
        <v>59</v>
      </c>
      <c r="G15" s="4" t="s">
        <v>8</v>
      </c>
      <c r="H15" s="139"/>
      <c r="I15" s="1"/>
      <c r="J15" s="144" t="s">
        <v>13</v>
      </c>
      <c r="K15" s="145">
        <f>ROUND('Full Sheet'!P6*F6,2)+'Full Sheet'!O7</f>
        <v>4.8899999999999997</v>
      </c>
      <c r="L15" s="146"/>
      <c r="M15" s="1"/>
      <c r="N15" s="1"/>
      <c r="O15" s="1"/>
      <c r="P15" s="1"/>
    </row>
    <row r="16" spans="1:16" ht="13.5" thickBot="1">
      <c r="A16" s="136"/>
      <c r="B16" s="141">
        <v>0.35</v>
      </c>
      <c r="C16" s="23">
        <f>ROUND('Full Sheet'!C12*B16,2)</f>
        <v>398.3</v>
      </c>
      <c r="D16" s="142" t="s">
        <v>19</v>
      </c>
      <c r="E16" s="1"/>
      <c r="F16" s="141">
        <v>0.35</v>
      </c>
      <c r="G16" s="143">
        <f>ROUND('Full Sheet'!G12*F16,2)</f>
        <v>36.21</v>
      </c>
      <c r="H16" s="142" t="s">
        <v>19</v>
      </c>
      <c r="I16" s="124"/>
      <c r="J16" s="211" t="s">
        <v>9</v>
      </c>
      <c r="K16" s="212">
        <f>ROUND('Full Sheet'!P4*F7,2)</f>
        <v>5.82</v>
      </c>
      <c r="L16" s="213">
        <f>ROUND('Full Sheet'!R4*F7,2)</f>
        <v>0.94</v>
      </c>
      <c r="M16" s="1"/>
      <c r="N16" s="23"/>
      <c r="O16" s="23"/>
      <c r="P16" s="1"/>
    </row>
    <row r="17" spans="1:16">
      <c r="A17" s="136"/>
      <c r="B17" s="141">
        <v>0.35</v>
      </c>
      <c r="C17" s="23">
        <f>ROUND('Full Sheet'!C13*B17,2)+'Full Sheet'!R18</f>
        <v>812.7</v>
      </c>
      <c r="D17" s="142" t="s">
        <v>12</v>
      </c>
      <c r="E17" s="1"/>
      <c r="F17" s="141">
        <v>0.35</v>
      </c>
      <c r="G17" s="143">
        <f>ROUND('Full Sheet'!G13*F17,2)+'Full Sheet'!S18</f>
        <v>73.88000000000001</v>
      </c>
      <c r="H17" s="142" t="s">
        <v>12</v>
      </c>
      <c r="I17" s="124"/>
      <c r="J17" s="144" t="s">
        <v>11</v>
      </c>
      <c r="K17" s="145">
        <f>ROUND('Full Sheet'!P5*F8,2)</f>
        <v>5.84</v>
      </c>
      <c r="L17" s="1"/>
      <c r="M17" s="1"/>
      <c r="N17" s="23"/>
      <c r="O17" s="23"/>
      <c r="P17" s="1"/>
    </row>
    <row r="18" spans="1:16" ht="13.5" thickBot="1">
      <c r="A18" s="136"/>
      <c r="B18" s="141">
        <v>0.35</v>
      </c>
      <c r="C18" s="23">
        <f>ROUND('Full Sheet'!C14*B18,2)+'Full Sheet'!R19</f>
        <v>1146.3</v>
      </c>
      <c r="D18" s="147" t="s">
        <v>14</v>
      </c>
      <c r="E18" s="1"/>
      <c r="F18" s="141">
        <v>0.35</v>
      </c>
      <c r="G18" s="143">
        <f>ROUND('Full Sheet'!G14*F18,2)+'Full Sheet'!S19</f>
        <v>104.21000000000001</v>
      </c>
      <c r="H18" s="147" t="s">
        <v>14</v>
      </c>
      <c r="I18" s="124"/>
      <c r="J18" s="161" t="s">
        <v>13</v>
      </c>
      <c r="K18" s="163">
        <f>ROUND('Full Sheet'!P6*F9,2)</f>
        <v>5.82</v>
      </c>
      <c r="L18" s="1"/>
      <c r="M18" s="1"/>
      <c r="N18" s="23"/>
      <c r="O18" s="23"/>
      <c r="P18" s="1"/>
    </row>
    <row r="19" spans="1:16">
      <c r="A19" s="148" t="s">
        <v>60</v>
      </c>
      <c r="B19" s="149">
        <v>0.65</v>
      </c>
      <c r="C19" s="150">
        <f>ROUND('Full Sheet'!C12*B19,2)</f>
        <v>739.7</v>
      </c>
      <c r="D19" s="142" t="s">
        <v>19</v>
      </c>
      <c r="E19" s="1"/>
      <c r="F19" s="149">
        <v>0.65</v>
      </c>
      <c r="G19" s="151">
        <f>ROUND('Full Sheet'!G12*F19,2)</f>
        <v>67.25</v>
      </c>
      <c r="H19" s="142" t="s">
        <v>19</v>
      </c>
      <c r="I19" s="124"/>
      <c r="J19" s="1"/>
      <c r="K19" s="1"/>
      <c r="L19" s="1"/>
      <c r="M19" s="1"/>
      <c r="N19" s="23"/>
      <c r="O19" s="23"/>
      <c r="P19" s="1"/>
    </row>
    <row r="20" spans="1:16">
      <c r="A20" s="136"/>
      <c r="B20" s="141">
        <v>0.65</v>
      </c>
      <c r="C20" s="23">
        <f>ROUND('Full Sheet'!C13*B20,2)</f>
        <v>1405.3</v>
      </c>
      <c r="D20" s="142" t="s">
        <v>12</v>
      </c>
      <c r="E20" s="1"/>
      <c r="F20" s="141">
        <v>0.65</v>
      </c>
      <c r="G20" s="143">
        <f>ROUND('Full Sheet'!G13*F20,2)</f>
        <v>127.75</v>
      </c>
      <c r="H20" s="142" t="s">
        <v>12</v>
      </c>
      <c r="I20" s="124"/>
      <c r="J20" s="1"/>
      <c r="K20" s="1"/>
      <c r="L20" s="1"/>
      <c r="M20" s="1"/>
      <c r="N20" s="23"/>
      <c r="O20" s="1"/>
      <c r="P20" s="1"/>
    </row>
    <row r="21" spans="1:16" ht="13.5" thickBot="1">
      <c r="A21" s="155"/>
      <c r="B21" s="156">
        <v>0.65</v>
      </c>
      <c r="C21" s="23">
        <f>ROUND('Full Sheet'!C14*B21,2)</f>
        <v>1961.7</v>
      </c>
      <c r="D21" s="158" t="s">
        <v>14</v>
      </c>
      <c r="E21" s="1"/>
      <c r="F21" s="156">
        <v>0.65</v>
      </c>
      <c r="G21" s="143">
        <f>ROUND('Full Sheet'!G14*F21,2)</f>
        <v>178.34</v>
      </c>
      <c r="H21" s="158" t="s">
        <v>14</v>
      </c>
      <c r="I21" s="124"/>
      <c r="J21" s="1"/>
      <c r="K21" s="1"/>
      <c r="L21" s="1"/>
      <c r="M21" s="1"/>
      <c r="N21" s="1"/>
      <c r="O21" s="1"/>
      <c r="P21" s="1"/>
    </row>
    <row r="22" spans="1:16">
      <c r="A22" s="164"/>
      <c r="B22" s="221" t="s">
        <v>73</v>
      </c>
      <c r="C22" s="222"/>
      <c r="D22" s="223"/>
      <c r="E22" s="1"/>
      <c r="F22" s="221" t="s">
        <v>73</v>
      </c>
      <c r="G22" s="222"/>
      <c r="H22" s="223"/>
      <c r="I22" s="1"/>
      <c r="J22" s="1"/>
      <c r="K22" s="1"/>
      <c r="L22" s="1"/>
      <c r="M22" s="1"/>
      <c r="N22" s="1"/>
      <c r="O22" s="1"/>
      <c r="P22" s="1"/>
    </row>
    <row r="23" spans="1:16">
      <c r="A23" s="138">
        <v>0.35</v>
      </c>
      <c r="B23" s="136" t="s">
        <v>59</v>
      </c>
      <c r="C23" s="4" t="s">
        <v>8</v>
      </c>
      <c r="D23" s="139"/>
      <c r="E23" s="1"/>
      <c r="F23" s="136" t="s">
        <v>59</v>
      </c>
      <c r="G23" s="4" t="s">
        <v>8</v>
      </c>
      <c r="H23" s="139"/>
      <c r="I23" s="1"/>
      <c r="J23" s="1"/>
      <c r="K23" s="1"/>
      <c r="L23" s="1"/>
      <c r="M23" s="1"/>
      <c r="N23" s="1"/>
      <c r="O23" s="1"/>
      <c r="P23" s="1"/>
    </row>
    <row r="24" spans="1:16">
      <c r="A24" s="136"/>
      <c r="B24" s="141">
        <v>0.35</v>
      </c>
      <c r="C24" s="23">
        <f>ROUND('Full Sheet'!C16*B24,2)</f>
        <v>365.75</v>
      </c>
      <c r="D24" s="142" t="s">
        <v>19</v>
      </c>
      <c r="E24" s="1"/>
      <c r="F24" s="141">
        <v>0.35</v>
      </c>
      <c r="G24" s="143">
        <f>ROUND('Full Sheet'!G16*F24,2)</f>
        <v>33.25</v>
      </c>
      <c r="H24" s="142" t="s">
        <v>19</v>
      </c>
      <c r="I24" s="124"/>
      <c r="J24" s="1"/>
      <c r="K24" s="1"/>
      <c r="L24" s="1"/>
      <c r="M24" s="1"/>
      <c r="N24" s="23"/>
      <c r="O24" s="23"/>
      <c r="P24" s="1"/>
    </row>
    <row r="25" spans="1:16">
      <c r="A25" s="136"/>
      <c r="B25" s="141">
        <v>0.35</v>
      </c>
      <c r="C25" s="23">
        <f>ROUND('Full Sheet'!C17*B25,2)+'Full Sheet'!R18</f>
        <v>747.6</v>
      </c>
      <c r="D25" s="142" t="s">
        <v>12</v>
      </c>
      <c r="E25" s="1"/>
      <c r="F25" s="141">
        <v>0.35</v>
      </c>
      <c r="G25" s="143">
        <f>ROUND('Full Sheet'!G17*F25,2)+'Full Sheet'!S18</f>
        <v>67.959999999999994</v>
      </c>
      <c r="H25" s="142" t="s">
        <v>12</v>
      </c>
      <c r="I25" s="124"/>
      <c r="J25" s="1"/>
      <c r="K25" s="1"/>
      <c r="L25" s="1"/>
      <c r="M25" s="1"/>
      <c r="N25" s="23"/>
      <c r="O25" s="23"/>
      <c r="P25" s="1"/>
    </row>
    <row r="26" spans="1:16">
      <c r="A26" s="136"/>
      <c r="B26" s="141">
        <v>0.35</v>
      </c>
      <c r="C26" s="23">
        <f>ROUND('Full Sheet'!C18*B26,2)+'Full Sheet'!R19</f>
        <v>1053.55</v>
      </c>
      <c r="D26" s="147" t="s">
        <v>14</v>
      </c>
      <c r="E26" s="1"/>
      <c r="F26" s="141">
        <v>0.35</v>
      </c>
      <c r="G26" s="143">
        <f>ROUND('Full Sheet'!G18*F26,2)+'Full Sheet'!S19</f>
        <v>95.78</v>
      </c>
      <c r="H26" s="147" t="s">
        <v>14</v>
      </c>
      <c r="I26" s="124"/>
      <c r="J26" s="1"/>
      <c r="K26" s="1"/>
      <c r="L26" s="1"/>
      <c r="M26" s="1"/>
      <c r="N26" s="23"/>
      <c r="O26" s="23"/>
      <c r="P26" s="1"/>
    </row>
    <row r="27" spans="1:16">
      <c r="A27" s="148" t="s">
        <v>60</v>
      </c>
      <c r="B27" s="149">
        <v>0.65</v>
      </c>
      <c r="C27" s="150">
        <f>ROUND('Full Sheet'!C16*B27,2)</f>
        <v>679.25</v>
      </c>
      <c r="D27" s="142" t="s">
        <v>19</v>
      </c>
      <c r="E27" s="1"/>
      <c r="F27" s="149">
        <v>0.65</v>
      </c>
      <c r="G27" s="151">
        <f>ROUND('Full Sheet'!G16*F27,2)</f>
        <v>61.75</v>
      </c>
      <c r="H27" s="142" t="s">
        <v>19</v>
      </c>
      <c r="I27" s="124"/>
      <c r="J27" s="1"/>
      <c r="K27" s="1"/>
      <c r="L27" s="1"/>
      <c r="M27" s="1"/>
      <c r="N27" s="23"/>
      <c r="O27" s="23"/>
      <c r="P27" s="1"/>
    </row>
    <row r="28" spans="1:16">
      <c r="A28" s="136"/>
      <c r="B28" s="141">
        <v>0.65</v>
      </c>
      <c r="C28" s="23">
        <f>ROUND('Full Sheet'!C17*B28,2)</f>
        <v>1284.4000000000001</v>
      </c>
      <c r="D28" s="142" t="s">
        <v>12</v>
      </c>
      <c r="E28" s="1"/>
      <c r="F28" s="141">
        <v>0.65</v>
      </c>
      <c r="G28" s="143">
        <f>ROUND('Full Sheet'!G17*F28,2)</f>
        <v>116.76</v>
      </c>
      <c r="H28" s="142" t="s">
        <v>12</v>
      </c>
      <c r="I28" s="124"/>
      <c r="J28" s="1"/>
      <c r="K28" s="1"/>
      <c r="L28" s="1"/>
      <c r="M28" s="1"/>
      <c r="N28" s="23"/>
      <c r="O28" s="1"/>
      <c r="P28" s="1"/>
    </row>
    <row r="29" spans="1:16" ht="13.5" thickBot="1">
      <c r="A29" s="155"/>
      <c r="B29" s="156">
        <v>0.65</v>
      </c>
      <c r="C29" s="23">
        <f>ROUND('Full Sheet'!C18*B29,2)</f>
        <v>1789.45</v>
      </c>
      <c r="D29" s="158" t="s">
        <v>14</v>
      </c>
      <c r="E29" s="1"/>
      <c r="F29" s="156">
        <v>0.65</v>
      </c>
      <c r="G29" s="143">
        <f>ROUND('Full Sheet'!G18*F29,2)</f>
        <v>162.68</v>
      </c>
      <c r="H29" s="158" t="s">
        <v>14</v>
      </c>
      <c r="I29" s="124"/>
      <c r="J29" s="1"/>
      <c r="K29" s="1"/>
      <c r="L29" s="1"/>
      <c r="M29" s="1"/>
      <c r="N29" s="23"/>
      <c r="O29" s="1"/>
      <c r="P29" s="1"/>
    </row>
    <row r="30" spans="1:16">
      <c r="A30" s="164"/>
      <c r="B30" s="218" t="s">
        <v>72</v>
      </c>
      <c r="C30" s="219"/>
      <c r="D30" s="220"/>
      <c r="E30" s="1"/>
      <c r="F30" s="218" t="s">
        <v>72</v>
      </c>
      <c r="G30" s="219"/>
      <c r="H30" s="220"/>
      <c r="I30" s="124"/>
      <c r="J30" s="1"/>
      <c r="K30" s="1"/>
      <c r="L30" s="1"/>
      <c r="M30" s="1"/>
      <c r="N30" s="23"/>
      <c r="O30" s="1"/>
      <c r="P30" s="1"/>
    </row>
    <row r="31" spans="1:16">
      <c r="A31" s="138">
        <v>0.35</v>
      </c>
      <c r="B31" s="136" t="s">
        <v>59</v>
      </c>
      <c r="C31" s="4" t="s">
        <v>8</v>
      </c>
      <c r="D31" s="139"/>
      <c r="E31" s="1"/>
      <c r="F31" s="136" t="s">
        <v>59</v>
      </c>
      <c r="G31" s="4" t="s">
        <v>8</v>
      </c>
      <c r="H31" s="139"/>
      <c r="I31" s="124"/>
      <c r="J31" s="1"/>
      <c r="K31" s="1"/>
      <c r="L31" s="1"/>
      <c r="M31" s="1"/>
      <c r="N31" s="23"/>
      <c r="O31" s="1"/>
      <c r="P31" s="1"/>
    </row>
    <row r="32" spans="1:16">
      <c r="A32" s="136"/>
      <c r="B32" s="141">
        <v>0.35</v>
      </c>
      <c r="C32" s="23">
        <f>ROUND('Full Sheet'!C20*B32,2)</f>
        <v>391.65</v>
      </c>
      <c r="D32" s="142" t="s">
        <v>19</v>
      </c>
      <c r="E32" s="1"/>
      <c r="F32" s="141">
        <v>0.35</v>
      </c>
      <c r="G32" s="143">
        <f>ROUND('Full Sheet'!G20*F32,2)</f>
        <v>35.6</v>
      </c>
      <c r="H32" s="142" t="s">
        <v>19</v>
      </c>
      <c r="I32" s="124"/>
      <c r="J32" s="1"/>
      <c r="K32" s="1"/>
      <c r="L32" s="1"/>
      <c r="M32" s="1"/>
      <c r="N32" s="23"/>
      <c r="O32" s="1"/>
      <c r="P32" s="1"/>
    </row>
    <row r="33" spans="1:16">
      <c r="A33" s="136"/>
      <c r="B33" s="141">
        <v>0.35</v>
      </c>
      <c r="C33" s="23">
        <f>ROUND('Full Sheet'!C21*B33,2)+'Full Sheet'!R18</f>
        <v>803.25</v>
      </c>
      <c r="D33" s="142" t="s">
        <v>12</v>
      </c>
      <c r="E33" s="1"/>
      <c r="F33" s="141">
        <v>0.35</v>
      </c>
      <c r="G33" s="143">
        <f>ROUND('Full Sheet'!G21*F33,2)+'Full Sheet'!S18</f>
        <v>73.02000000000001</v>
      </c>
      <c r="H33" s="142" t="s">
        <v>12</v>
      </c>
      <c r="I33" s="124"/>
      <c r="J33" s="1"/>
      <c r="K33" s="1"/>
      <c r="L33" s="1"/>
      <c r="M33" s="1"/>
      <c r="N33" s="23"/>
      <c r="O33" s="1"/>
      <c r="P33" s="1"/>
    </row>
    <row r="34" spans="1:16">
      <c r="A34" s="136"/>
      <c r="B34" s="141">
        <v>0.35</v>
      </c>
      <c r="C34" s="31">
        <f>ROUND('Full Sheet'!C22*B34,2)+'Full Sheet'!R19</f>
        <v>1136.1500000000001</v>
      </c>
      <c r="D34" s="147" t="s">
        <v>14</v>
      </c>
      <c r="E34" s="1"/>
      <c r="F34" s="141">
        <v>0.35</v>
      </c>
      <c r="G34" s="143">
        <f>ROUND('Full Sheet'!G22*F34,2)+'Full Sheet'!S19</f>
        <v>103.28</v>
      </c>
      <c r="H34" s="147" t="s">
        <v>14</v>
      </c>
      <c r="I34" s="124"/>
      <c r="J34" s="1"/>
      <c r="K34" s="1"/>
      <c r="L34" s="1"/>
      <c r="M34" s="1"/>
      <c r="N34" s="23"/>
      <c r="O34" s="1"/>
      <c r="P34" s="1"/>
    </row>
    <row r="35" spans="1:16">
      <c r="A35" s="148" t="s">
        <v>60</v>
      </c>
      <c r="B35" s="149">
        <v>0.65</v>
      </c>
      <c r="C35" s="150">
        <f>ROUND('Full Sheet'!C20*B35,2)</f>
        <v>727.35</v>
      </c>
      <c r="D35" s="142" t="s">
        <v>19</v>
      </c>
      <c r="E35" s="1"/>
      <c r="F35" s="149">
        <v>0.65</v>
      </c>
      <c r="G35" s="151">
        <f>ROUND('Full Sheet'!G20*F35,2)</f>
        <v>66.12</v>
      </c>
      <c r="H35" s="142" t="s">
        <v>19</v>
      </c>
      <c r="I35" s="124"/>
      <c r="J35" s="1"/>
      <c r="K35" s="1"/>
      <c r="L35" s="1"/>
      <c r="M35" s="1"/>
      <c r="N35" s="23"/>
      <c r="O35" s="1"/>
      <c r="P35" s="1"/>
    </row>
    <row r="36" spans="1:16">
      <c r="A36" s="136"/>
      <c r="B36" s="141">
        <v>0.65</v>
      </c>
      <c r="C36" s="23">
        <f>ROUND('Full Sheet'!C21*B36,2)</f>
        <v>1387.75</v>
      </c>
      <c r="D36" s="142" t="s">
        <v>12</v>
      </c>
      <c r="E36" s="1"/>
      <c r="F36" s="141">
        <v>0.65</v>
      </c>
      <c r="G36" s="143">
        <f>ROUND('Full Sheet'!G21*F36,2)</f>
        <v>126.16</v>
      </c>
      <c r="H36" s="142" t="s">
        <v>12</v>
      </c>
      <c r="I36" s="124"/>
      <c r="J36" s="1"/>
      <c r="K36" s="1"/>
      <c r="L36" s="1"/>
      <c r="M36" s="1"/>
      <c r="N36" s="23"/>
      <c r="O36" s="1"/>
      <c r="P36" s="1"/>
    </row>
    <row r="37" spans="1:16" ht="13.5" thickBot="1">
      <c r="A37" s="155"/>
      <c r="B37" s="156">
        <v>0.65</v>
      </c>
      <c r="C37" s="23">
        <f>ROUND('Full Sheet'!C22*B37,2)</f>
        <v>1942.85</v>
      </c>
      <c r="D37" s="158" t="s">
        <v>14</v>
      </c>
      <c r="E37" s="1"/>
      <c r="F37" s="156">
        <v>0.65</v>
      </c>
      <c r="G37" s="143">
        <f>ROUND('Full Sheet'!G22*F37,2)</f>
        <v>176.62</v>
      </c>
      <c r="H37" s="158" t="s">
        <v>14</v>
      </c>
      <c r="I37" s="124"/>
      <c r="J37" s="1"/>
      <c r="K37" s="1"/>
      <c r="L37" s="1"/>
      <c r="M37" s="1"/>
      <c r="N37" s="23"/>
      <c r="O37" s="1"/>
      <c r="P37" s="1"/>
    </row>
    <row r="38" spans="1:16">
      <c r="A38" s="164"/>
      <c r="B38" s="218" t="s">
        <v>77</v>
      </c>
      <c r="C38" s="219"/>
      <c r="D38" s="220"/>
      <c r="E38" s="1"/>
      <c r="F38" s="218" t="s">
        <v>77</v>
      </c>
      <c r="G38" s="219"/>
      <c r="H38" s="220"/>
      <c r="I38" s="124"/>
      <c r="J38" s="1"/>
      <c r="K38" s="1"/>
      <c r="L38" s="1"/>
      <c r="M38" s="1"/>
      <c r="N38" s="23"/>
      <c r="O38" s="1"/>
      <c r="P38" s="1"/>
    </row>
    <row r="39" spans="1:16">
      <c r="A39" s="138">
        <v>0.35</v>
      </c>
      <c r="B39" s="136" t="s">
        <v>59</v>
      </c>
      <c r="C39" s="4" t="s">
        <v>8</v>
      </c>
      <c r="D39" s="139"/>
      <c r="E39" s="1"/>
      <c r="F39" s="136" t="s">
        <v>59</v>
      </c>
      <c r="G39" s="4" t="s">
        <v>8</v>
      </c>
      <c r="H39" s="139"/>
      <c r="I39" s="124"/>
      <c r="J39" s="1"/>
      <c r="K39" s="1"/>
      <c r="L39" s="1"/>
      <c r="M39" s="1"/>
      <c r="N39" s="23"/>
      <c r="O39" s="1"/>
      <c r="P39" s="1"/>
    </row>
    <row r="40" spans="1:16">
      <c r="A40" s="136"/>
      <c r="B40" s="141">
        <v>0.35</v>
      </c>
      <c r="C40" s="23">
        <f>ROUND('Full Sheet'!C24*B40,2)</f>
        <v>314.64999999999998</v>
      </c>
      <c r="D40" s="142" t="s">
        <v>19</v>
      </c>
      <c r="E40" s="1"/>
      <c r="F40" s="141">
        <v>0.35</v>
      </c>
      <c r="G40" s="143">
        <f>ROUND('Full Sheet'!G24*F40,2)</f>
        <v>28.6</v>
      </c>
      <c r="H40" s="142" t="s">
        <v>19</v>
      </c>
      <c r="I40" s="124"/>
      <c r="J40" s="1"/>
      <c r="K40" s="1"/>
      <c r="L40" s="1"/>
      <c r="M40" s="1"/>
      <c r="N40" s="23"/>
      <c r="O40" s="1"/>
      <c r="P40" s="1"/>
    </row>
    <row r="41" spans="1:16">
      <c r="A41" s="136"/>
      <c r="B41" s="141">
        <v>0.35</v>
      </c>
      <c r="C41" s="23">
        <f>ROUND('Full Sheet'!C25*B41,2)+'Full Sheet'!R18</f>
        <v>651.70000000000005</v>
      </c>
      <c r="D41" s="142" t="s">
        <v>12</v>
      </c>
      <c r="E41" s="1"/>
      <c r="F41" s="141">
        <v>0.35</v>
      </c>
      <c r="G41" s="143">
        <f>ROUND('Full Sheet'!G25*F41,2)+'Full Sheet'!S18</f>
        <v>59.239999999999995</v>
      </c>
      <c r="H41" s="142" t="s">
        <v>12</v>
      </c>
      <c r="I41" s="124"/>
      <c r="J41" s="1"/>
      <c r="K41" s="1"/>
      <c r="L41" s="1"/>
      <c r="M41" s="1"/>
      <c r="N41" s="23"/>
      <c r="O41" s="1"/>
      <c r="P41" s="1"/>
    </row>
    <row r="42" spans="1:16">
      <c r="A42" s="136"/>
      <c r="B42" s="141">
        <v>0.35</v>
      </c>
      <c r="C42" s="23">
        <f>ROUND('Full Sheet'!C26*B42,2)+'Full Sheet'!R19</f>
        <v>923</v>
      </c>
      <c r="D42" s="147" t="s">
        <v>14</v>
      </c>
      <c r="E42" s="1"/>
      <c r="F42" s="141">
        <v>0.35</v>
      </c>
      <c r="G42" s="143">
        <f>ROUND('Full Sheet'!G26*F42,2)+'Full Sheet'!S19</f>
        <v>83.91</v>
      </c>
      <c r="H42" s="147" t="s">
        <v>14</v>
      </c>
      <c r="I42" s="124"/>
      <c r="J42" s="1"/>
      <c r="K42" s="1"/>
      <c r="L42" s="1"/>
      <c r="M42" s="1"/>
      <c r="N42" s="23"/>
      <c r="O42" s="1"/>
      <c r="P42" s="1"/>
    </row>
    <row r="43" spans="1:16">
      <c r="A43" s="148" t="s">
        <v>60</v>
      </c>
      <c r="B43" s="149">
        <v>0.65</v>
      </c>
      <c r="C43" s="150">
        <f>ROUND('Full Sheet'!C24*B43,2)</f>
        <v>584.35</v>
      </c>
      <c r="D43" s="142" t="s">
        <v>19</v>
      </c>
      <c r="E43" s="1"/>
      <c r="F43" s="149">
        <v>0.65</v>
      </c>
      <c r="G43" s="151">
        <f>ROUND('Full Sheet'!G24*F43,2)</f>
        <v>53.12</v>
      </c>
      <c r="H43" s="142" t="s">
        <v>19</v>
      </c>
      <c r="I43" s="124"/>
      <c r="J43" s="1"/>
      <c r="K43" s="1"/>
      <c r="L43" s="1"/>
      <c r="M43" s="1"/>
      <c r="N43" s="23"/>
      <c r="O43" s="1"/>
      <c r="P43" s="1"/>
    </row>
    <row r="44" spans="1:16">
      <c r="A44" s="136"/>
      <c r="B44" s="141">
        <v>0.65</v>
      </c>
      <c r="C44" s="23">
        <f>ROUND('Full Sheet'!C25*B44,2)</f>
        <v>1106.3</v>
      </c>
      <c r="D44" s="142" t="s">
        <v>12</v>
      </c>
      <c r="E44" s="1"/>
      <c r="F44" s="141">
        <v>0.65</v>
      </c>
      <c r="G44" s="143">
        <f>ROUND('Full Sheet'!G25*F44,2)</f>
        <v>100.57</v>
      </c>
      <c r="H44" s="142" t="s">
        <v>12</v>
      </c>
      <c r="I44" s="124"/>
      <c r="J44" s="1"/>
      <c r="K44" s="1"/>
      <c r="L44" s="1"/>
      <c r="M44" s="1"/>
      <c r="N44" s="23"/>
      <c r="O44" s="1"/>
      <c r="P44" s="1"/>
    </row>
    <row r="45" spans="1:16" ht="13.5" thickBot="1">
      <c r="A45" s="155"/>
      <c r="B45" s="156">
        <v>0.65</v>
      </c>
      <c r="C45" s="23">
        <f>ROUND('Full Sheet'!C26*B45,2)</f>
        <v>1547</v>
      </c>
      <c r="D45" s="158" t="s">
        <v>14</v>
      </c>
      <c r="E45" s="1"/>
      <c r="F45" s="156">
        <v>0.65</v>
      </c>
      <c r="G45" s="143">
        <f>ROUND('Full Sheet'!G26*F45,2)</f>
        <v>140.63999999999999</v>
      </c>
      <c r="H45" s="158" t="s">
        <v>14</v>
      </c>
      <c r="I45" s="124"/>
      <c r="J45" s="1"/>
      <c r="K45" s="1"/>
      <c r="L45" s="1"/>
      <c r="M45" s="1"/>
      <c r="N45" s="23"/>
      <c r="O45" s="1"/>
      <c r="P45" s="1"/>
    </row>
    <row r="46" spans="1:16">
      <c r="A46" s="164"/>
      <c r="B46" s="218" t="s">
        <v>62</v>
      </c>
      <c r="C46" s="219"/>
      <c r="D46" s="220"/>
      <c r="E46" s="1"/>
      <c r="F46" s="218" t="s">
        <v>62</v>
      </c>
      <c r="G46" s="219"/>
      <c r="H46" s="220"/>
      <c r="I46" s="124"/>
      <c r="J46" s="1"/>
      <c r="K46" s="1"/>
      <c r="L46" s="1"/>
      <c r="M46" s="1"/>
      <c r="N46" s="23"/>
      <c r="O46" s="1"/>
      <c r="P46" s="1"/>
    </row>
    <row r="47" spans="1:16">
      <c r="A47" s="138">
        <v>0.35</v>
      </c>
      <c r="B47" s="136" t="s">
        <v>59</v>
      </c>
      <c r="C47" s="4" t="s">
        <v>8</v>
      </c>
      <c r="D47" s="139"/>
      <c r="E47" s="1"/>
      <c r="F47" s="136" t="s">
        <v>59</v>
      </c>
      <c r="G47" s="4" t="s">
        <v>8</v>
      </c>
      <c r="H47" s="139"/>
      <c r="I47" s="124"/>
      <c r="J47" s="1"/>
      <c r="K47" s="1"/>
      <c r="L47" s="1"/>
      <c r="M47" s="1"/>
      <c r="N47" s="23"/>
      <c r="O47" s="1"/>
      <c r="P47" s="1"/>
    </row>
    <row r="48" spans="1:16">
      <c r="A48" s="136"/>
      <c r="B48" s="141">
        <v>0.35</v>
      </c>
      <c r="C48" s="23">
        <f>ROUND('Full Sheet'!C28*B48,2)</f>
        <v>360.85</v>
      </c>
      <c r="D48" s="142" t="s">
        <v>19</v>
      </c>
      <c r="E48" s="1"/>
      <c r="F48" s="141">
        <v>0.35</v>
      </c>
      <c r="G48" s="143">
        <f>ROUND('Full Sheet'!G28*F48,2)</f>
        <v>32.799999999999997</v>
      </c>
      <c r="H48" s="142" t="s">
        <v>19</v>
      </c>
      <c r="I48" s="124"/>
      <c r="J48" s="1"/>
      <c r="K48" s="1"/>
      <c r="L48" s="1"/>
      <c r="M48" s="1"/>
      <c r="N48" s="23"/>
      <c r="O48" s="1"/>
      <c r="P48" s="1"/>
    </row>
    <row r="49" spans="1:16">
      <c r="A49" s="136"/>
      <c r="B49" s="141">
        <v>0.35</v>
      </c>
      <c r="C49" s="23">
        <f>ROUND('Full Sheet'!C29*B49,2)+'Full Sheet'!R18</f>
        <v>744.1</v>
      </c>
      <c r="D49" s="142" t="s">
        <v>12</v>
      </c>
      <c r="E49" s="1"/>
      <c r="F49" s="141">
        <v>0.35</v>
      </c>
      <c r="G49" s="143">
        <f>ROUND('Full Sheet'!G29*F49,2)+'Full Sheet'!S18</f>
        <v>67.64</v>
      </c>
      <c r="H49" s="142" t="s">
        <v>12</v>
      </c>
      <c r="I49" s="124"/>
      <c r="J49" s="1"/>
      <c r="K49" s="1"/>
      <c r="L49" s="1"/>
      <c r="M49" s="1"/>
      <c r="N49" s="23"/>
      <c r="O49" s="1"/>
      <c r="P49" s="1"/>
    </row>
    <row r="50" spans="1:16">
      <c r="A50" s="136"/>
      <c r="B50" s="141">
        <v>0.35</v>
      </c>
      <c r="C50" s="23">
        <f>ROUND('Full Sheet'!C30*B50,2)+'Full Sheet'!R19</f>
        <v>1054.95</v>
      </c>
      <c r="D50" s="147" t="s">
        <v>14</v>
      </c>
      <c r="E50" s="1"/>
      <c r="F50" s="141">
        <v>0.35</v>
      </c>
      <c r="G50" s="143">
        <f>ROUND('Full Sheet'!G30*F50,2)+'Full Sheet'!S19</f>
        <v>95.9</v>
      </c>
      <c r="H50" s="147" t="s">
        <v>14</v>
      </c>
      <c r="I50" s="124"/>
      <c r="J50" s="1"/>
      <c r="K50" s="1"/>
      <c r="L50" s="1"/>
      <c r="M50" s="1"/>
      <c r="N50" s="23"/>
      <c r="O50" s="1"/>
      <c r="P50" s="1"/>
    </row>
    <row r="51" spans="1:16">
      <c r="A51" s="148" t="s">
        <v>60</v>
      </c>
      <c r="B51" s="149">
        <v>0.65</v>
      </c>
      <c r="C51" s="150">
        <f>ROUND('Full Sheet'!C28*B51,2)</f>
        <v>670.15</v>
      </c>
      <c r="D51" s="142" t="s">
        <v>19</v>
      </c>
      <c r="E51" s="1"/>
      <c r="F51" s="149">
        <v>0.65</v>
      </c>
      <c r="G51" s="151">
        <f>ROUND('Full Sheet'!G28*F51,2)</f>
        <v>60.92</v>
      </c>
      <c r="H51" s="142" t="s">
        <v>19</v>
      </c>
      <c r="I51" s="124"/>
      <c r="J51" s="23"/>
      <c r="K51" s="1"/>
      <c r="L51" s="1"/>
      <c r="M51" s="1"/>
      <c r="N51" s="1"/>
      <c r="O51" s="1"/>
      <c r="P51" s="1"/>
    </row>
    <row r="52" spans="1:16">
      <c r="A52" s="136"/>
      <c r="B52" s="141">
        <v>0.65</v>
      </c>
      <c r="C52" s="23">
        <f>ROUND('Full Sheet'!C29*B52,2)</f>
        <v>1277.9000000000001</v>
      </c>
      <c r="D52" s="142" t="s">
        <v>12</v>
      </c>
      <c r="E52" s="1"/>
      <c r="F52" s="141">
        <v>0.65</v>
      </c>
      <c r="G52" s="143">
        <f>ROUND('Full Sheet'!G29*F52,2)</f>
        <v>116.17</v>
      </c>
      <c r="H52" s="142" t="s">
        <v>12</v>
      </c>
      <c r="I52" s="124"/>
      <c r="J52" s="23"/>
      <c r="K52" s="1"/>
      <c r="L52" s="1"/>
      <c r="M52" s="1"/>
      <c r="N52" s="1"/>
      <c r="O52" s="1"/>
      <c r="P52" s="1"/>
    </row>
    <row r="53" spans="1:16" ht="13.5" thickBot="1">
      <c r="A53" s="155"/>
      <c r="B53" s="156">
        <v>0.65</v>
      </c>
      <c r="C53" s="157">
        <f>ROUND('Full Sheet'!C30*B53,2)</f>
        <v>1792.05</v>
      </c>
      <c r="D53" s="158" t="s">
        <v>14</v>
      </c>
      <c r="E53" s="1"/>
      <c r="F53" s="156">
        <v>0.65</v>
      </c>
      <c r="G53" s="160">
        <f>ROUND('Full Sheet'!G30*F53,2)</f>
        <v>162.91</v>
      </c>
      <c r="H53" s="158" t="s">
        <v>14</v>
      </c>
      <c r="I53" s="124"/>
      <c r="J53" s="23"/>
      <c r="K53" s="1"/>
      <c r="L53" s="1"/>
      <c r="M53" s="1"/>
      <c r="N53" s="1"/>
      <c r="O53" s="1"/>
      <c r="P53" s="1"/>
    </row>
  </sheetData>
  <mergeCells count="20">
    <mergeCell ref="B1:D1"/>
    <mergeCell ref="F1:H1"/>
    <mergeCell ref="J3:K3"/>
    <mergeCell ref="B10:D10"/>
    <mergeCell ref="F10:H10"/>
    <mergeCell ref="B2:D2"/>
    <mergeCell ref="F2:H2"/>
    <mergeCell ref="J2:L2"/>
    <mergeCell ref="J11:L11"/>
    <mergeCell ref="B14:D14"/>
    <mergeCell ref="F14:H14"/>
    <mergeCell ref="B38:D38"/>
    <mergeCell ref="F38:H38"/>
    <mergeCell ref="B46:D46"/>
    <mergeCell ref="F46:H46"/>
    <mergeCell ref="J12:K12"/>
    <mergeCell ref="B22:D22"/>
    <mergeCell ref="F22:H22"/>
    <mergeCell ref="B30:D30"/>
    <mergeCell ref="F30:H30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53"/>
  <sheetViews>
    <sheetView topLeftCell="A15" workbookViewId="0">
      <selection sqref="A1:L53"/>
    </sheetView>
  </sheetViews>
  <sheetFormatPr defaultRowHeight="12.75"/>
  <cols>
    <col min="2" max="2" width="6.140625" bestFit="1" customWidth="1"/>
    <col min="3" max="3" width="8.140625" bestFit="1" customWidth="1"/>
    <col min="4" max="4" width="4.7109375" bestFit="1" customWidth="1"/>
    <col min="6" max="6" width="6.140625" bestFit="1" customWidth="1"/>
    <col min="7" max="7" width="8.140625" bestFit="1" customWidth="1"/>
    <col min="8" max="8" width="4.7109375" bestFit="1" customWidth="1"/>
    <col min="10" max="10" width="6.85546875" bestFit="1" customWidth="1"/>
    <col min="11" max="12" width="5.5703125" bestFit="1" customWidth="1"/>
    <col min="14" max="14" width="6.85546875" bestFit="1" customWidth="1"/>
    <col min="15" max="15" width="5" bestFit="1" customWidth="1"/>
    <col min="16" max="16" width="4.85546875" bestFit="1" customWidth="1"/>
  </cols>
  <sheetData>
    <row r="1" spans="1:16">
      <c r="A1" s="133"/>
      <c r="B1" s="224" t="s">
        <v>57</v>
      </c>
      <c r="C1" s="225"/>
      <c r="D1" s="226"/>
      <c r="E1" s="1"/>
      <c r="F1" s="224" t="s">
        <v>58</v>
      </c>
      <c r="G1" s="225"/>
      <c r="H1" s="226"/>
      <c r="I1" s="1"/>
      <c r="J1" s="1"/>
      <c r="K1" s="1"/>
      <c r="L1" s="1"/>
      <c r="M1" s="1"/>
      <c r="N1" s="1"/>
      <c r="O1" s="1"/>
      <c r="P1" s="1"/>
    </row>
    <row r="2" spans="1:16" ht="13.5" thickBot="1">
      <c r="A2" s="135"/>
      <c r="B2" s="228" t="s">
        <v>75</v>
      </c>
      <c r="C2" s="229"/>
      <c r="D2" s="230"/>
      <c r="E2" s="1"/>
      <c r="F2" s="228" t="s">
        <v>75</v>
      </c>
      <c r="G2" s="229"/>
      <c r="H2" s="230"/>
      <c r="I2" s="4"/>
      <c r="J2" s="227" t="s">
        <v>0</v>
      </c>
      <c r="K2" s="227"/>
      <c r="L2" s="227"/>
      <c r="M2" s="1"/>
    </row>
    <row r="3" spans="1:16">
      <c r="A3" s="138">
        <v>0.4</v>
      </c>
      <c r="B3" s="136" t="s">
        <v>59</v>
      </c>
      <c r="C3" s="4" t="s">
        <v>8</v>
      </c>
      <c r="D3" s="139"/>
      <c r="E3" s="1"/>
      <c r="F3" s="136" t="s">
        <v>59</v>
      </c>
      <c r="G3" s="4" t="s">
        <v>8</v>
      </c>
      <c r="H3" s="139"/>
      <c r="I3" s="1"/>
      <c r="J3" s="218" t="s">
        <v>69</v>
      </c>
      <c r="K3" s="220"/>
      <c r="L3" s="214" t="s">
        <v>71</v>
      </c>
      <c r="M3" s="1"/>
    </row>
    <row r="4" spans="1:16">
      <c r="A4" s="135"/>
      <c r="B4" s="141">
        <v>0.4</v>
      </c>
      <c r="C4" s="23">
        <f>ROUND('Full Sheet'!C5*B4,2)</f>
        <v>485.2</v>
      </c>
      <c r="D4" s="142" t="s">
        <v>19</v>
      </c>
      <c r="E4" s="1"/>
      <c r="F4" s="141">
        <v>0.4</v>
      </c>
      <c r="G4" s="143">
        <f>ROUND('Full Sheet'!G5*F4,2)</f>
        <v>44.11</v>
      </c>
      <c r="H4" s="142" t="s">
        <v>19</v>
      </c>
      <c r="I4" s="1"/>
      <c r="J4" s="144" t="s">
        <v>9</v>
      </c>
      <c r="K4" s="145">
        <f>ROUND('Full Sheet'!K4*B4,2)</f>
        <v>39.36</v>
      </c>
      <c r="L4" s="146">
        <f>ROUND('Full Sheet'!M4*B4,2)</f>
        <v>6.32</v>
      </c>
      <c r="M4" s="1"/>
    </row>
    <row r="5" spans="1:16">
      <c r="A5" s="135"/>
      <c r="B5" s="141">
        <v>0.4</v>
      </c>
      <c r="C5" s="23">
        <f>ROUND('Full Sheet'!C6*B5,2)+'Full Sheet'!R18</f>
        <v>985.2</v>
      </c>
      <c r="D5" s="142" t="s">
        <v>12</v>
      </c>
      <c r="E5" s="1"/>
      <c r="F5" s="141">
        <v>0.4</v>
      </c>
      <c r="G5" s="143">
        <f>ROUND('Full Sheet'!G6*F5,2)+'Full Sheet'!S18</f>
        <v>89.56</v>
      </c>
      <c r="H5" s="142" t="s">
        <v>12</v>
      </c>
      <c r="I5" s="1"/>
      <c r="J5" s="144" t="s">
        <v>11</v>
      </c>
      <c r="K5" s="145">
        <f>ROUND('Full Sheet'!K5*B5,2)</f>
        <v>39.56</v>
      </c>
      <c r="L5" s="146"/>
      <c r="M5" s="1"/>
    </row>
    <row r="6" spans="1:16" ht="13.5" thickBot="1">
      <c r="A6" s="135"/>
      <c r="B6" s="141">
        <v>0.4</v>
      </c>
      <c r="C6" s="23">
        <f>ROUND('Full Sheet'!C7*B6,2)+'Full Sheet'!R19</f>
        <v>1392.8</v>
      </c>
      <c r="D6" s="147" t="s">
        <v>14</v>
      </c>
      <c r="E6" s="1"/>
      <c r="F6" s="141">
        <v>0.4</v>
      </c>
      <c r="G6" s="143">
        <f>ROUND('Full Sheet'!G7*F6,2)+'Full Sheet'!S19</f>
        <v>126.62</v>
      </c>
      <c r="H6" s="147" t="s">
        <v>14</v>
      </c>
      <c r="I6" s="1"/>
      <c r="J6" s="144" t="s">
        <v>13</v>
      </c>
      <c r="K6" s="145">
        <f>ROUND('Full Sheet'!K6*B6,2)+'Full Sheet'!J7</f>
        <v>58.76</v>
      </c>
      <c r="L6" s="182"/>
      <c r="M6" s="1"/>
    </row>
    <row r="7" spans="1:16" ht="13.5" thickBot="1">
      <c r="A7" s="148" t="s">
        <v>60</v>
      </c>
      <c r="B7" s="149">
        <v>0.6</v>
      </c>
      <c r="C7" s="150">
        <f>ROUND('Full Sheet'!C5*B7,2)</f>
        <v>727.8</v>
      </c>
      <c r="D7" s="142" t="s">
        <v>19</v>
      </c>
      <c r="E7" s="1"/>
      <c r="F7" s="149">
        <v>0.6</v>
      </c>
      <c r="G7" s="151">
        <f>ROUND('Full Sheet'!G5*F7,2)</f>
        <v>66.16</v>
      </c>
      <c r="H7" s="142" t="s">
        <v>19</v>
      </c>
      <c r="I7" s="1"/>
      <c r="J7" s="211" t="s">
        <v>9</v>
      </c>
      <c r="K7" s="212">
        <f>ROUND('Full Sheet'!K4*B7,2)</f>
        <v>59.04</v>
      </c>
      <c r="L7" s="213">
        <f>ROUND('Full Sheet'!M4*B7,2)</f>
        <v>9.48</v>
      </c>
      <c r="M7" s="1"/>
    </row>
    <row r="8" spans="1:16">
      <c r="A8" s="136"/>
      <c r="B8" s="141">
        <v>0.6</v>
      </c>
      <c r="C8" s="23">
        <f>ROUND('Full Sheet'!C6*B8,2)</f>
        <v>1393.8</v>
      </c>
      <c r="D8" s="142" t="s">
        <v>12</v>
      </c>
      <c r="E8" s="1"/>
      <c r="F8" s="141">
        <v>0.6</v>
      </c>
      <c r="G8" s="143">
        <f>ROUND('Full Sheet'!G6*F8,2)</f>
        <v>126.71</v>
      </c>
      <c r="H8" s="142" t="s">
        <v>12</v>
      </c>
      <c r="I8" s="1"/>
      <c r="J8" s="144" t="s">
        <v>11</v>
      </c>
      <c r="K8" s="145">
        <f>ROUND('Full Sheet'!K5*B8,2)</f>
        <v>59.34</v>
      </c>
      <c r="L8" s="1"/>
      <c r="M8" s="1"/>
    </row>
    <row r="9" spans="1:16" ht="13.5" thickBot="1">
      <c r="A9" s="155"/>
      <c r="B9" s="156">
        <v>0.6</v>
      </c>
      <c r="C9" s="23">
        <f>ROUND('Full Sheet'!C7*B9,2)</f>
        <v>1954.2</v>
      </c>
      <c r="D9" s="158" t="s">
        <v>14</v>
      </c>
      <c r="E9" s="1"/>
      <c r="F9" s="156">
        <v>0.6</v>
      </c>
      <c r="G9" s="160">
        <f>ROUND('Full Sheet'!G7*F9,2)</f>
        <v>177.65</v>
      </c>
      <c r="H9" s="158" t="s">
        <v>14</v>
      </c>
      <c r="I9" s="1"/>
      <c r="J9" s="161" t="s">
        <v>13</v>
      </c>
      <c r="K9" s="162">
        <f>ROUND('Full Sheet'!K6*B9,2)</f>
        <v>59.04</v>
      </c>
      <c r="L9" s="1"/>
      <c r="M9" s="1"/>
    </row>
    <row r="10" spans="1:16">
      <c r="A10" s="164"/>
      <c r="B10" s="221" t="s">
        <v>76</v>
      </c>
      <c r="C10" s="222"/>
      <c r="D10" s="223"/>
      <c r="E10" s="1"/>
      <c r="F10" s="221" t="s">
        <v>76</v>
      </c>
      <c r="G10" s="222"/>
      <c r="H10" s="223"/>
      <c r="I10" s="124"/>
      <c r="J10" s="1"/>
      <c r="K10" s="1"/>
      <c r="L10" s="1"/>
      <c r="M10" s="1"/>
      <c r="N10" s="1"/>
      <c r="O10" s="1"/>
      <c r="P10" s="1"/>
    </row>
    <row r="11" spans="1:16" ht="13.5" thickBot="1">
      <c r="A11" s="138">
        <v>0.4</v>
      </c>
      <c r="B11" s="136" t="s">
        <v>59</v>
      </c>
      <c r="C11" s="4" t="s">
        <v>8</v>
      </c>
      <c r="D11" s="139"/>
      <c r="E11" s="1"/>
      <c r="F11" s="136" t="s">
        <v>59</v>
      </c>
      <c r="G11" s="4" t="s">
        <v>8</v>
      </c>
      <c r="H11" s="139"/>
      <c r="I11" s="124"/>
      <c r="J11" s="227" t="s">
        <v>68</v>
      </c>
      <c r="K11" s="227"/>
      <c r="L11" s="227"/>
      <c r="M11" s="1"/>
      <c r="N11" s="165"/>
      <c r="O11" s="1"/>
      <c r="P11" s="1"/>
    </row>
    <row r="12" spans="1:16">
      <c r="A12" s="136"/>
      <c r="B12" s="141">
        <v>0.4</v>
      </c>
      <c r="C12" s="23">
        <f>ROUND('Full Sheet'!C10*B12,2)</f>
        <v>337.2</v>
      </c>
      <c r="D12" s="142" t="s">
        <v>19</v>
      </c>
      <c r="E12" s="1"/>
      <c r="F12" s="141">
        <v>0.4</v>
      </c>
      <c r="G12" s="143">
        <f>ROUND('Full Sheet'!G10*F12,2)</f>
        <v>30.65</v>
      </c>
      <c r="H12" s="142" t="s">
        <v>19</v>
      </c>
      <c r="I12" s="124"/>
      <c r="J12" s="218" t="s">
        <v>70</v>
      </c>
      <c r="K12" s="220"/>
      <c r="L12" s="214" t="s">
        <v>71</v>
      </c>
      <c r="M12" s="1"/>
      <c r="N12" s="125"/>
      <c r="O12" s="1"/>
      <c r="P12" s="1"/>
    </row>
    <row r="13" spans="1:16" ht="13.5" thickBot="1">
      <c r="A13" s="166" t="s">
        <v>60</v>
      </c>
      <c r="B13" s="167">
        <v>0.6</v>
      </c>
      <c r="C13" s="168">
        <f>ROUND('Full Sheet'!C10*B13,2)</f>
        <v>505.8</v>
      </c>
      <c r="D13" s="169" t="s">
        <v>19</v>
      </c>
      <c r="E13" s="1"/>
      <c r="F13" s="167">
        <v>0.6</v>
      </c>
      <c r="G13" s="171">
        <f>ROUND('Full Sheet'!G10*F13,2)</f>
        <v>45.98</v>
      </c>
      <c r="H13" s="169" t="s">
        <v>19</v>
      </c>
      <c r="I13" s="124"/>
      <c r="J13" s="144" t="s">
        <v>9</v>
      </c>
      <c r="K13" s="145">
        <f>ROUND('Full Sheet'!P4*F4,2)</f>
        <v>3.58</v>
      </c>
      <c r="L13" s="146">
        <f>ROUND('Full Sheet'!R4*F4,2)</f>
        <v>0.57999999999999996</v>
      </c>
      <c r="M13" s="1"/>
      <c r="N13" s="1"/>
      <c r="O13" s="1"/>
      <c r="P13" s="1"/>
    </row>
    <row r="14" spans="1:16">
      <c r="A14" s="164"/>
      <c r="B14" s="221" t="s">
        <v>74</v>
      </c>
      <c r="C14" s="222"/>
      <c r="D14" s="223"/>
      <c r="E14" s="1"/>
      <c r="F14" s="221" t="s">
        <v>74</v>
      </c>
      <c r="G14" s="222"/>
      <c r="H14" s="223"/>
      <c r="I14" s="1"/>
      <c r="J14" s="144" t="s">
        <v>11</v>
      </c>
      <c r="K14" s="145">
        <f>ROUND('Full Sheet'!P5*F5,2)</f>
        <v>3.6</v>
      </c>
      <c r="L14" s="146"/>
      <c r="M14" s="1"/>
      <c r="N14" s="1"/>
      <c r="O14" s="1"/>
      <c r="P14" s="1"/>
    </row>
    <row r="15" spans="1:16" ht="13.5" thickBot="1">
      <c r="A15" s="138">
        <v>0.4</v>
      </c>
      <c r="B15" s="136" t="s">
        <v>59</v>
      </c>
      <c r="C15" s="4" t="s">
        <v>8</v>
      </c>
      <c r="D15" s="139"/>
      <c r="E15" s="1"/>
      <c r="F15" s="136" t="s">
        <v>59</v>
      </c>
      <c r="G15" s="4" t="s">
        <v>8</v>
      </c>
      <c r="H15" s="139"/>
      <c r="I15" s="1"/>
      <c r="J15" s="144" t="s">
        <v>13</v>
      </c>
      <c r="K15" s="145">
        <f>ROUND('Full Sheet'!P6*F6,2)+'Full Sheet'!O7</f>
        <v>5.34</v>
      </c>
      <c r="L15" s="146"/>
      <c r="M15" s="1"/>
      <c r="N15" s="1"/>
      <c r="O15" s="1"/>
      <c r="P15" s="1"/>
    </row>
    <row r="16" spans="1:16" ht="13.5" thickBot="1">
      <c r="A16" s="136"/>
      <c r="B16" s="141">
        <v>0.4</v>
      </c>
      <c r="C16" s="23">
        <f>ROUND('Full Sheet'!C12*B16,2)</f>
        <v>455.2</v>
      </c>
      <c r="D16" s="142" t="s">
        <v>19</v>
      </c>
      <c r="E16" s="1"/>
      <c r="F16" s="141">
        <v>0.4</v>
      </c>
      <c r="G16" s="143">
        <f>ROUND('Full Sheet'!G12*F16,2)</f>
        <v>41.38</v>
      </c>
      <c r="H16" s="142" t="s">
        <v>19</v>
      </c>
      <c r="I16" s="124"/>
      <c r="J16" s="211" t="s">
        <v>9</v>
      </c>
      <c r="K16" s="212">
        <f>ROUND('Full Sheet'!P4*F7,2)</f>
        <v>5.37</v>
      </c>
      <c r="L16" s="213">
        <f>ROUND('Full Sheet'!R4*F7,2)</f>
        <v>0.86</v>
      </c>
      <c r="M16" s="1"/>
      <c r="N16" s="23"/>
      <c r="O16" s="23"/>
      <c r="P16" s="1"/>
    </row>
    <row r="17" spans="1:16">
      <c r="A17" s="136"/>
      <c r="B17" s="141">
        <v>0.4</v>
      </c>
      <c r="C17" s="23">
        <f>ROUND('Full Sheet'!C13*B17,2)+'Full Sheet'!R18</f>
        <v>920.8</v>
      </c>
      <c r="D17" s="142" t="s">
        <v>12</v>
      </c>
      <c r="E17" s="1"/>
      <c r="F17" s="141">
        <v>0.4</v>
      </c>
      <c r="G17" s="143">
        <f>ROUND('Full Sheet'!G13*F17,2)+'Full Sheet'!S18</f>
        <v>83.710000000000008</v>
      </c>
      <c r="H17" s="142" t="s">
        <v>12</v>
      </c>
      <c r="I17" s="124"/>
      <c r="J17" s="144" t="s">
        <v>11</v>
      </c>
      <c r="K17" s="145">
        <f>ROUND('Full Sheet'!P5*F8,2)</f>
        <v>5.39</v>
      </c>
      <c r="L17" s="1"/>
      <c r="M17" s="1"/>
      <c r="N17" s="23"/>
      <c r="O17" s="23"/>
      <c r="P17" s="1"/>
    </row>
    <row r="18" spans="1:16" ht="13.5" thickBot="1">
      <c r="A18" s="136"/>
      <c r="B18" s="141">
        <v>0.4</v>
      </c>
      <c r="C18" s="23">
        <f>ROUND('Full Sheet'!C14*B18,2)+'Full Sheet'!R19</f>
        <v>1297.2</v>
      </c>
      <c r="D18" s="147" t="s">
        <v>14</v>
      </c>
      <c r="E18" s="1"/>
      <c r="F18" s="141">
        <v>0.4</v>
      </c>
      <c r="G18" s="143">
        <f>ROUND('Full Sheet'!G14*F18,2)+'Full Sheet'!S19</f>
        <v>117.93</v>
      </c>
      <c r="H18" s="147" t="s">
        <v>14</v>
      </c>
      <c r="I18" s="124"/>
      <c r="J18" s="161" t="s">
        <v>13</v>
      </c>
      <c r="K18" s="163">
        <f>ROUND('Full Sheet'!P6*F9,2)</f>
        <v>5.37</v>
      </c>
      <c r="L18" s="1"/>
      <c r="M18" s="1"/>
      <c r="N18" s="23"/>
      <c r="O18" s="23"/>
      <c r="P18" s="1"/>
    </row>
    <row r="19" spans="1:16">
      <c r="A19" s="148" t="s">
        <v>60</v>
      </c>
      <c r="B19" s="149">
        <v>0.6</v>
      </c>
      <c r="C19" s="150">
        <f>ROUND('Full Sheet'!C12*B19,2)</f>
        <v>682.8</v>
      </c>
      <c r="D19" s="142" t="s">
        <v>19</v>
      </c>
      <c r="E19" s="1"/>
      <c r="F19" s="149">
        <v>0.6</v>
      </c>
      <c r="G19" s="151">
        <f>ROUND('Full Sheet'!G12*F19,2)</f>
        <v>62.07</v>
      </c>
      <c r="H19" s="142" t="s">
        <v>19</v>
      </c>
      <c r="I19" s="124"/>
      <c r="J19" s="1"/>
      <c r="K19" s="1"/>
      <c r="L19" s="1"/>
      <c r="M19" s="1"/>
      <c r="N19" s="23"/>
      <c r="O19" s="23"/>
      <c r="P19" s="1"/>
    </row>
    <row r="20" spans="1:16">
      <c r="A20" s="136"/>
      <c r="B20" s="141">
        <v>0.6</v>
      </c>
      <c r="C20" s="23">
        <f>ROUND('Full Sheet'!C13*B20,2)</f>
        <v>1297.2</v>
      </c>
      <c r="D20" s="142" t="s">
        <v>12</v>
      </c>
      <c r="E20" s="1"/>
      <c r="F20" s="141">
        <v>0.6</v>
      </c>
      <c r="G20" s="143">
        <f>ROUND('Full Sheet'!G13*F20,2)</f>
        <v>117.93</v>
      </c>
      <c r="H20" s="142" t="s">
        <v>12</v>
      </c>
      <c r="I20" s="124"/>
      <c r="J20" s="1"/>
      <c r="K20" s="1"/>
      <c r="L20" s="1"/>
      <c r="M20" s="1"/>
      <c r="N20" s="23"/>
      <c r="O20" s="1"/>
      <c r="P20" s="1"/>
    </row>
    <row r="21" spans="1:16" ht="13.5" thickBot="1">
      <c r="A21" s="155"/>
      <c r="B21" s="156">
        <v>0.6</v>
      </c>
      <c r="C21" s="23">
        <f>ROUND('Full Sheet'!C14*B21,2)</f>
        <v>1810.8</v>
      </c>
      <c r="D21" s="158" t="s">
        <v>14</v>
      </c>
      <c r="E21" s="1"/>
      <c r="F21" s="156">
        <v>0.6</v>
      </c>
      <c r="G21" s="143">
        <f>ROUND('Full Sheet'!G14*F21,2)</f>
        <v>164.62</v>
      </c>
      <c r="H21" s="158" t="s">
        <v>14</v>
      </c>
      <c r="I21" s="124"/>
      <c r="J21" s="1"/>
      <c r="K21" s="1"/>
      <c r="L21" s="1"/>
      <c r="M21" s="1"/>
      <c r="N21" s="1"/>
      <c r="O21" s="1"/>
      <c r="P21" s="1"/>
    </row>
    <row r="22" spans="1:16">
      <c r="A22" s="164"/>
      <c r="B22" s="221" t="s">
        <v>73</v>
      </c>
      <c r="C22" s="222"/>
      <c r="D22" s="223"/>
      <c r="E22" s="1"/>
      <c r="F22" s="221" t="s">
        <v>73</v>
      </c>
      <c r="G22" s="222"/>
      <c r="H22" s="223"/>
      <c r="I22" s="1"/>
      <c r="J22" s="1"/>
      <c r="K22" s="1"/>
      <c r="L22" s="1"/>
      <c r="M22" s="1"/>
      <c r="N22" s="1"/>
      <c r="O22" s="1"/>
      <c r="P22" s="1"/>
    </row>
    <row r="23" spans="1:16">
      <c r="A23" s="138">
        <v>0.4</v>
      </c>
      <c r="B23" s="136" t="s">
        <v>59</v>
      </c>
      <c r="C23" s="4" t="s">
        <v>8</v>
      </c>
      <c r="D23" s="139"/>
      <c r="E23" s="1"/>
      <c r="F23" s="136" t="s">
        <v>59</v>
      </c>
      <c r="G23" s="4" t="s">
        <v>8</v>
      </c>
      <c r="H23" s="139"/>
      <c r="I23" s="1"/>
      <c r="J23" s="1"/>
      <c r="K23" s="1"/>
      <c r="L23" s="1"/>
      <c r="M23" s="1"/>
      <c r="N23" s="1"/>
      <c r="O23" s="1"/>
      <c r="P23" s="1"/>
    </row>
    <row r="24" spans="1:16">
      <c r="A24" s="136"/>
      <c r="B24" s="141">
        <v>0.4</v>
      </c>
      <c r="C24" s="23">
        <f>ROUND('Full Sheet'!C16*B24,2)</f>
        <v>418</v>
      </c>
      <c r="D24" s="142" t="s">
        <v>19</v>
      </c>
      <c r="E24" s="1"/>
      <c r="F24" s="141">
        <v>0.4</v>
      </c>
      <c r="G24" s="143">
        <f>ROUND('Full Sheet'!G16*F24,2)</f>
        <v>38</v>
      </c>
      <c r="H24" s="142" t="s">
        <v>19</v>
      </c>
      <c r="I24" s="124"/>
      <c r="J24" s="1"/>
      <c r="K24" s="1"/>
      <c r="L24" s="1"/>
      <c r="M24" s="1"/>
      <c r="N24" s="23"/>
      <c r="O24" s="23"/>
      <c r="P24" s="1"/>
    </row>
    <row r="25" spans="1:16">
      <c r="A25" s="136"/>
      <c r="B25" s="141">
        <v>0.4</v>
      </c>
      <c r="C25" s="23">
        <f>ROUND('Full Sheet'!C17*B25,2)+'Full Sheet'!R18</f>
        <v>846.4</v>
      </c>
      <c r="D25" s="142" t="s">
        <v>12</v>
      </c>
      <c r="E25" s="1"/>
      <c r="F25" s="141">
        <v>0.4</v>
      </c>
      <c r="G25" s="143">
        <f>ROUND('Full Sheet'!G17*F25,2)+'Full Sheet'!S18</f>
        <v>76.94</v>
      </c>
      <c r="H25" s="142" t="s">
        <v>12</v>
      </c>
      <c r="I25" s="124"/>
      <c r="J25" s="1"/>
      <c r="K25" s="1"/>
      <c r="L25" s="1"/>
      <c r="M25" s="1"/>
      <c r="N25" s="23"/>
      <c r="O25" s="23"/>
      <c r="P25" s="1"/>
    </row>
    <row r="26" spans="1:16">
      <c r="A26" s="136"/>
      <c r="B26" s="141">
        <v>0.4</v>
      </c>
      <c r="C26" s="23">
        <f>ROUND('Full Sheet'!C18*B26,2)+'Full Sheet'!R19</f>
        <v>1191.2</v>
      </c>
      <c r="D26" s="147" t="s">
        <v>14</v>
      </c>
      <c r="E26" s="1"/>
      <c r="F26" s="141">
        <v>0.4</v>
      </c>
      <c r="G26" s="143">
        <f>ROUND('Full Sheet'!G18*F26,2)+'Full Sheet'!S19</f>
        <v>108.28999999999999</v>
      </c>
      <c r="H26" s="147" t="s">
        <v>14</v>
      </c>
      <c r="I26" s="124"/>
      <c r="J26" s="1"/>
      <c r="K26" s="1"/>
      <c r="L26" s="1"/>
      <c r="M26" s="1"/>
      <c r="N26" s="23"/>
      <c r="O26" s="23"/>
      <c r="P26" s="1"/>
    </row>
    <row r="27" spans="1:16">
      <c r="A27" s="148" t="s">
        <v>60</v>
      </c>
      <c r="B27" s="149">
        <v>0.6</v>
      </c>
      <c r="C27" s="150">
        <f>ROUND('Full Sheet'!C16*B27,2)</f>
        <v>627</v>
      </c>
      <c r="D27" s="142" t="s">
        <v>19</v>
      </c>
      <c r="E27" s="1"/>
      <c r="F27" s="149">
        <v>0.6</v>
      </c>
      <c r="G27" s="151">
        <f>ROUND('Full Sheet'!G16*F27,2)</f>
        <v>57</v>
      </c>
      <c r="H27" s="142" t="s">
        <v>19</v>
      </c>
      <c r="I27" s="124"/>
      <c r="J27" s="1"/>
      <c r="K27" s="1"/>
      <c r="L27" s="1"/>
      <c r="M27" s="1"/>
      <c r="N27" s="23"/>
      <c r="O27" s="23"/>
      <c r="P27" s="1"/>
    </row>
    <row r="28" spans="1:16">
      <c r="A28" s="136"/>
      <c r="B28" s="141">
        <v>0.6</v>
      </c>
      <c r="C28" s="23">
        <f>ROUND('Full Sheet'!C17*B28,2)</f>
        <v>1185.5999999999999</v>
      </c>
      <c r="D28" s="142" t="s">
        <v>12</v>
      </c>
      <c r="E28" s="1"/>
      <c r="F28" s="141">
        <v>0.6</v>
      </c>
      <c r="G28" s="143">
        <f>ROUND('Full Sheet'!G17*F28,2)</f>
        <v>107.78</v>
      </c>
      <c r="H28" s="142" t="s">
        <v>12</v>
      </c>
      <c r="I28" s="124"/>
      <c r="J28" s="1"/>
      <c r="K28" s="1"/>
      <c r="L28" s="1"/>
      <c r="M28" s="1"/>
      <c r="N28" s="23"/>
      <c r="O28" s="1"/>
      <c r="P28" s="1"/>
    </row>
    <row r="29" spans="1:16" ht="13.5" thickBot="1">
      <c r="A29" s="155"/>
      <c r="B29" s="156">
        <v>0.6</v>
      </c>
      <c r="C29" s="23">
        <f>ROUND('Full Sheet'!C18*B29,2)</f>
        <v>1651.8</v>
      </c>
      <c r="D29" s="158" t="s">
        <v>14</v>
      </c>
      <c r="E29" s="1"/>
      <c r="F29" s="156">
        <v>0.6</v>
      </c>
      <c r="G29" s="143">
        <f>ROUND('Full Sheet'!G18*F29,2)</f>
        <v>150.16</v>
      </c>
      <c r="H29" s="158" t="s">
        <v>14</v>
      </c>
      <c r="I29" s="124"/>
      <c r="J29" s="1"/>
      <c r="K29" s="1"/>
      <c r="L29" s="1"/>
      <c r="M29" s="1"/>
      <c r="N29" s="23"/>
      <c r="O29" s="1"/>
      <c r="P29" s="1"/>
    </row>
    <row r="30" spans="1:16">
      <c r="A30" s="164"/>
      <c r="B30" s="218" t="s">
        <v>72</v>
      </c>
      <c r="C30" s="219"/>
      <c r="D30" s="220"/>
      <c r="E30" s="1"/>
      <c r="F30" s="218" t="s">
        <v>72</v>
      </c>
      <c r="G30" s="219"/>
      <c r="H30" s="220"/>
      <c r="I30" s="124"/>
      <c r="J30" s="1"/>
      <c r="K30" s="1"/>
      <c r="L30" s="1"/>
      <c r="M30" s="1"/>
      <c r="N30" s="23"/>
      <c r="O30" s="1"/>
      <c r="P30" s="1"/>
    </row>
    <row r="31" spans="1:16">
      <c r="A31" s="138">
        <v>0.4</v>
      </c>
      <c r="B31" s="136" t="s">
        <v>59</v>
      </c>
      <c r="C31" s="4" t="s">
        <v>8</v>
      </c>
      <c r="D31" s="139"/>
      <c r="E31" s="1"/>
      <c r="F31" s="136" t="s">
        <v>59</v>
      </c>
      <c r="G31" s="4" t="s">
        <v>8</v>
      </c>
      <c r="H31" s="139"/>
      <c r="I31" s="124"/>
      <c r="J31" s="1"/>
      <c r="K31" s="1"/>
      <c r="L31" s="1"/>
      <c r="M31" s="1"/>
      <c r="N31" s="23"/>
      <c r="O31" s="1"/>
      <c r="P31" s="1"/>
    </row>
    <row r="32" spans="1:16">
      <c r="A32" s="136"/>
      <c r="B32" s="141">
        <v>0.4</v>
      </c>
      <c r="C32" s="23">
        <f>ROUND('Full Sheet'!C20*B32,2)</f>
        <v>447.6</v>
      </c>
      <c r="D32" s="142" t="s">
        <v>19</v>
      </c>
      <c r="E32" s="1"/>
      <c r="F32" s="141">
        <v>0.4</v>
      </c>
      <c r="G32" s="143">
        <f>ROUND('Full Sheet'!G20*F32,2)</f>
        <v>40.69</v>
      </c>
      <c r="H32" s="142" t="s">
        <v>19</v>
      </c>
      <c r="I32" s="124"/>
      <c r="J32" s="1"/>
      <c r="K32" s="1"/>
      <c r="L32" s="1"/>
      <c r="M32" s="1"/>
      <c r="N32" s="23"/>
      <c r="O32" s="1"/>
      <c r="P32" s="1"/>
    </row>
    <row r="33" spans="1:16">
      <c r="A33" s="136"/>
      <c r="B33" s="141">
        <v>0.4</v>
      </c>
      <c r="C33" s="23">
        <f>ROUND('Full Sheet'!C21*B33,2)+'Full Sheet'!R18</f>
        <v>910</v>
      </c>
      <c r="D33" s="142" t="s">
        <v>12</v>
      </c>
      <c r="E33" s="1"/>
      <c r="F33" s="141">
        <v>0.4</v>
      </c>
      <c r="G33" s="143">
        <f>ROUND('Full Sheet'!G21*F33,2)+'Full Sheet'!S18</f>
        <v>82.73</v>
      </c>
      <c r="H33" s="142" t="s">
        <v>12</v>
      </c>
      <c r="I33" s="124"/>
      <c r="J33" s="1"/>
      <c r="K33" s="1"/>
      <c r="L33" s="1"/>
      <c r="M33" s="1"/>
      <c r="N33" s="23"/>
      <c r="O33" s="1"/>
      <c r="P33" s="1"/>
    </row>
    <row r="34" spans="1:16">
      <c r="A34" s="136"/>
      <c r="B34" s="141">
        <v>0.4</v>
      </c>
      <c r="C34" s="31">
        <f>ROUND('Full Sheet'!C22*B34,2)+'Full Sheet'!R19</f>
        <v>1285.5999999999999</v>
      </c>
      <c r="D34" s="147" t="s">
        <v>14</v>
      </c>
      <c r="E34" s="1"/>
      <c r="F34" s="141">
        <v>0.4</v>
      </c>
      <c r="G34" s="143">
        <f>ROUND('Full Sheet'!G22*F34,2)+'Full Sheet'!S19</f>
        <v>116.87</v>
      </c>
      <c r="H34" s="147" t="s">
        <v>14</v>
      </c>
      <c r="I34" s="124"/>
      <c r="J34" s="1"/>
      <c r="K34" s="1"/>
      <c r="L34" s="1"/>
      <c r="M34" s="1"/>
      <c r="N34" s="23"/>
      <c r="O34" s="1"/>
      <c r="P34" s="1"/>
    </row>
    <row r="35" spans="1:16">
      <c r="A35" s="148" t="s">
        <v>60</v>
      </c>
      <c r="B35" s="149">
        <v>0.6</v>
      </c>
      <c r="C35" s="150">
        <f>ROUND('Full Sheet'!C20*B35,2)</f>
        <v>671.4</v>
      </c>
      <c r="D35" s="142" t="s">
        <v>19</v>
      </c>
      <c r="E35" s="1"/>
      <c r="F35" s="149">
        <v>0.6</v>
      </c>
      <c r="G35" s="151">
        <f>ROUND('Full Sheet'!G20*F35,2)</f>
        <v>61.04</v>
      </c>
      <c r="H35" s="142" t="s">
        <v>19</v>
      </c>
      <c r="I35" s="124"/>
      <c r="J35" s="1"/>
      <c r="K35" s="1"/>
      <c r="L35" s="1"/>
      <c r="M35" s="1"/>
      <c r="N35" s="23"/>
      <c r="O35" s="1"/>
      <c r="P35" s="1"/>
    </row>
    <row r="36" spans="1:16">
      <c r="A36" s="136"/>
      <c r="B36" s="141">
        <v>0.6</v>
      </c>
      <c r="C36" s="23">
        <f>ROUND('Full Sheet'!C21*B36,2)</f>
        <v>1281</v>
      </c>
      <c r="D36" s="142" t="s">
        <v>12</v>
      </c>
      <c r="E36" s="1"/>
      <c r="F36" s="141">
        <v>0.6</v>
      </c>
      <c r="G36" s="143">
        <f>ROUND('Full Sheet'!G21*F36,2)</f>
        <v>116.45</v>
      </c>
      <c r="H36" s="142" t="s">
        <v>12</v>
      </c>
      <c r="I36" s="124"/>
      <c r="J36" s="1"/>
      <c r="K36" s="1"/>
      <c r="L36" s="1"/>
      <c r="M36" s="1"/>
      <c r="N36" s="23"/>
      <c r="O36" s="1"/>
      <c r="P36" s="1"/>
    </row>
    <row r="37" spans="1:16" ht="13.5" thickBot="1">
      <c r="A37" s="155"/>
      <c r="B37" s="156">
        <v>0.6</v>
      </c>
      <c r="C37" s="23">
        <f>ROUND('Full Sheet'!C22*B37,2)</f>
        <v>1793.4</v>
      </c>
      <c r="D37" s="158" t="s">
        <v>14</v>
      </c>
      <c r="E37" s="1"/>
      <c r="F37" s="156">
        <v>0.6</v>
      </c>
      <c r="G37" s="143">
        <f>ROUND('Full Sheet'!G22*F37,2)</f>
        <v>163.04</v>
      </c>
      <c r="H37" s="158" t="s">
        <v>14</v>
      </c>
      <c r="I37" s="124"/>
      <c r="J37" s="1"/>
      <c r="K37" s="1"/>
      <c r="L37" s="1"/>
      <c r="M37" s="1"/>
      <c r="N37" s="23"/>
      <c r="O37" s="1"/>
      <c r="P37" s="1"/>
    </row>
    <row r="38" spans="1:16">
      <c r="A38" s="164"/>
      <c r="B38" s="218" t="s">
        <v>77</v>
      </c>
      <c r="C38" s="219"/>
      <c r="D38" s="220"/>
      <c r="E38" s="1"/>
      <c r="F38" s="218" t="s">
        <v>77</v>
      </c>
      <c r="G38" s="219"/>
      <c r="H38" s="220"/>
      <c r="I38" s="124"/>
      <c r="J38" s="1"/>
      <c r="K38" s="1"/>
      <c r="L38" s="1"/>
      <c r="M38" s="1"/>
      <c r="N38" s="23"/>
      <c r="O38" s="1"/>
      <c r="P38" s="1"/>
    </row>
    <row r="39" spans="1:16">
      <c r="A39" s="138">
        <v>0.4</v>
      </c>
      <c r="B39" s="136" t="s">
        <v>59</v>
      </c>
      <c r="C39" s="4" t="s">
        <v>8</v>
      </c>
      <c r="D39" s="139"/>
      <c r="E39" s="1"/>
      <c r="F39" s="136" t="s">
        <v>59</v>
      </c>
      <c r="G39" s="4" t="s">
        <v>8</v>
      </c>
      <c r="H39" s="139"/>
      <c r="I39" s="124"/>
      <c r="J39" s="1"/>
      <c r="K39" s="1"/>
      <c r="L39" s="1"/>
      <c r="M39" s="1"/>
      <c r="N39" s="23"/>
      <c r="O39" s="1"/>
      <c r="P39" s="1"/>
    </row>
    <row r="40" spans="1:16">
      <c r="A40" s="136"/>
      <c r="B40" s="141">
        <v>0.4</v>
      </c>
      <c r="C40" s="23">
        <f>ROUND('Full Sheet'!C24*B40,2)</f>
        <v>359.6</v>
      </c>
      <c r="D40" s="142" t="s">
        <v>19</v>
      </c>
      <c r="E40" s="1"/>
      <c r="F40" s="141">
        <v>0.4</v>
      </c>
      <c r="G40" s="143">
        <f>ROUND('Full Sheet'!G24*F40,2)</f>
        <v>32.69</v>
      </c>
      <c r="H40" s="142" t="s">
        <v>19</v>
      </c>
      <c r="I40" s="124"/>
      <c r="J40" s="1"/>
      <c r="K40" s="1"/>
      <c r="L40" s="1"/>
      <c r="M40" s="1"/>
      <c r="N40" s="23"/>
      <c r="O40" s="1"/>
      <c r="P40" s="1"/>
    </row>
    <row r="41" spans="1:16">
      <c r="A41" s="136"/>
      <c r="B41" s="141">
        <v>0.4</v>
      </c>
      <c r="C41" s="23">
        <f>ROUND('Full Sheet'!C25*B41,2)+'Full Sheet'!R18</f>
        <v>736.8</v>
      </c>
      <c r="D41" s="142" t="s">
        <v>12</v>
      </c>
      <c r="E41" s="1"/>
      <c r="F41" s="141">
        <v>0.4</v>
      </c>
      <c r="G41" s="143">
        <f>ROUND('Full Sheet'!G25*F41,2)+'Full Sheet'!S18</f>
        <v>66.98</v>
      </c>
      <c r="H41" s="142" t="s">
        <v>12</v>
      </c>
      <c r="I41" s="124"/>
      <c r="J41" s="1"/>
      <c r="K41" s="1"/>
      <c r="L41" s="1"/>
      <c r="M41" s="1"/>
      <c r="N41" s="23"/>
      <c r="O41" s="1"/>
      <c r="P41" s="1"/>
    </row>
    <row r="42" spans="1:16">
      <c r="A42" s="136"/>
      <c r="B42" s="141">
        <v>0.4</v>
      </c>
      <c r="C42" s="23">
        <f>ROUND('Full Sheet'!C26*B42,2)+'Full Sheet'!R19</f>
        <v>1042</v>
      </c>
      <c r="D42" s="147" t="s">
        <v>14</v>
      </c>
      <c r="E42" s="1"/>
      <c r="F42" s="141">
        <v>0.4</v>
      </c>
      <c r="G42" s="143">
        <f>ROUND('Full Sheet'!G26*F42,2)+'Full Sheet'!S19</f>
        <v>94.72999999999999</v>
      </c>
      <c r="H42" s="147" t="s">
        <v>14</v>
      </c>
      <c r="I42" s="124"/>
      <c r="J42" s="1"/>
      <c r="K42" s="1"/>
      <c r="L42" s="1"/>
      <c r="M42" s="1"/>
      <c r="N42" s="23"/>
      <c r="O42" s="1"/>
      <c r="P42" s="1"/>
    </row>
    <row r="43" spans="1:16">
      <c r="A43" s="148" t="s">
        <v>60</v>
      </c>
      <c r="B43" s="149">
        <v>0.6</v>
      </c>
      <c r="C43" s="150">
        <f>ROUND('Full Sheet'!C24*B43,2)</f>
        <v>539.4</v>
      </c>
      <c r="D43" s="142" t="s">
        <v>19</v>
      </c>
      <c r="E43" s="1"/>
      <c r="F43" s="149">
        <v>0.6</v>
      </c>
      <c r="G43" s="151">
        <f>ROUND('Full Sheet'!G24*F43,2)</f>
        <v>49.04</v>
      </c>
      <c r="H43" s="142" t="s">
        <v>19</v>
      </c>
      <c r="I43" s="124"/>
      <c r="J43" s="1"/>
      <c r="K43" s="1"/>
      <c r="L43" s="1"/>
      <c r="M43" s="1"/>
      <c r="N43" s="23"/>
      <c r="O43" s="1"/>
      <c r="P43" s="1"/>
    </row>
    <row r="44" spans="1:16">
      <c r="A44" s="136"/>
      <c r="B44" s="141">
        <v>0.6</v>
      </c>
      <c r="C44" s="23">
        <f>ROUND('Full Sheet'!C25*B44,2)</f>
        <v>1021.2</v>
      </c>
      <c r="D44" s="142" t="s">
        <v>12</v>
      </c>
      <c r="E44" s="1"/>
      <c r="F44" s="141">
        <v>0.6</v>
      </c>
      <c r="G44" s="143">
        <f>ROUND('Full Sheet'!G25*F44,2)</f>
        <v>92.84</v>
      </c>
      <c r="H44" s="142" t="s">
        <v>12</v>
      </c>
      <c r="I44" s="124"/>
      <c r="J44" s="1"/>
      <c r="K44" s="1"/>
      <c r="L44" s="1"/>
      <c r="M44" s="1"/>
      <c r="N44" s="23"/>
      <c r="O44" s="1"/>
      <c r="P44" s="1"/>
    </row>
    <row r="45" spans="1:16" ht="13.5" thickBot="1">
      <c r="A45" s="155"/>
      <c r="B45" s="156">
        <v>0.6</v>
      </c>
      <c r="C45" s="23">
        <f>ROUND('Full Sheet'!C26*B45,2)</f>
        <v>1428</v>
      </c>
      <c r="D45" s="158" t="s">
        <v>14</v>
      </c>
      <c r="E45" s="1"/>
      <c r="F45" s="156">
        <v>0.6</v>
      </c>
      <c r="G45" s="143">
        <f>ROUND('Full Sheet'!G26*F45,2)</f>
        <v>129.82</v>
      </c>
      <c r="H45" s="158" t="s">
        <v>14</v>
      </c>
      <c r="I45" s="124"/>
      <c r="J45" s="1"/>
      <c r="K45" s="1"/>
      <c r="L45" s="1"/>
      <c r="M45" s="1"/>
      <c r="N45" s="23"/>
      <c r="O45" s="1"/>
      <c r="P45" s="1"/>
    </row>
    <row r="46" spans="1:16">
      <c r="A46" s="164"/>
      <c r="B46" s="218" t="s">
        <v>62</v>
      </c>
      <c r="C46" s="219"/>
      <c r="D46" s="220"/>
      <c r="E46" s="1"/>
      <c r="F46" s="218" t="s">
        <v>62</v>
      </c>
      <c r="G46" s="219"/>
      <c r="H46" s="220"/>
      <c r="I46" s="124"/>
      <c r="J46" s="1"/>
      <c r="K46" s="1"/>
      <c r="L46" s="1"/>
      <c r="M46" s="1"/>
      <c r="N46" s="23"/>
      <c r="O46" s="1"/>
      <c r="P46" s="1"/>
    </row>
    <row r="47" spans="1:16">
      <c r="A47" s="138">
        <v>0.4</v>
      </c>
      <c r="B47" s="136" t="s">
        <v>59</v>
      </c>
      <c r="C47" s="4" t="s">
        <v>8</v>
      </c>
      <c r="D47" s="139"/>
      <c r="E47" s="1"/>
      <c r="F47" s="136" t="s">
        <v>59</v>
      </c>
      <c r="G47" s="4" t="s">
        <v>8</v>
      </c>
      <c r="H47" s="139"/>
      <c r="I47" s="124"/>
      <c r="J47" s="1"/>
      <c r="K47" s="1"/>
      <c r="L47" s="1"/>
      <c r="M47" s="1"/>
      <c r="N47" s="23"/>
      <c r="O47" s="1"/>
      <c r="P47" s="1"/>
    </row>
    <row r="48" spans="1:16">
      <c r="A48" s="136"/>
      <c r="B48" s="141">
        <v>0.4</v>
      </c>
      <c r="C48" s="23">
        <f>ROUND('Full Sheet'!C28*B48,2)</f>
        <v>412.4</v>
      </c>
      <c r="D48" s="142" t="s">
        <v>19</v>
      </c>
      <c r="E48" s="1"/>
      <c r="F48" s="141">
        <v>0.4</v>
      </c>
      <c r="G48" s="143">
        <f>ROUND('Full Sheet'!G28*F48,2)</f>
        <v>37.49</v>
      </c>
      <c r="H48" s="142" t="s">
        <v>19</v>
      </c>
      <c r="I48" s="124"/>
      <c r="J48" s="1"/>
      <c r="K48" s="1"/>
      <c r="L48" s="1"/>
      <c r="M48" s="1"/>
      <c r="N48" s="23"/>
      <c r="O48" s="1"/>
      <c r="P48" s="1"/>
    </row>
    <row r="49" spans="1:16">
      <c r="A49" s="136"/>
      <c r="B49" s="141">
        <v>0.4</v>
      </c>
      <c r="C49" s="23">
        <f>ROUND('Full Sheet'!C29*B49,2)+'Full Sheet'!R18</f>
        <v>842.4</v>
      </c>
      <c r="D49" s="142" t="s">
        <v>12</v>
      </c>
      <c r="E49" s="1"/>
      <c r="F49" s="141">
        <v>0.4</v>
      </c>
      <c r="G49" s="143">
        <f>ROUND('Full Sheet'!G29*F49,2)+'Full Sheet'!S18</f>
        <v>76.58</v>
      </c>
      <c r="H49" s="142" t="s">
        <v>12</v>
      </c>
      <c r="I49" s="124"/>
      <c r="J49" s="1"/>
      <c r="K49" s="1"/>
      <c r="L49" s="1"/>
      <c r="M49" s="1"/>
      <c r="N49" s="23"/>
      <c r="O49" s="1"/>
      <c r="P49" s="1"/>
    </row>
    <row r="50" spans="1:16">
      <c r="A50" s="136"/>
      <c r="B50" s="141">
        <v>0.4</v>
      </c>
      <c r="C50" s="23">
        <f>ROUND('Full Sheet'!C30*B50,2)+'Full Sheet'!R19</f>
        <v>1192.8</v>
      </c>
      <c r="D50" s="147" t="s">
        <v>14</v>
      </c>
      <c r="E50" s="1"/>
      <c r="F50" s="141">
        <v>0.4</v>
      </c>
      <c r="G50" s="143">
        <f>ROUND('Full Sheet'!G30*F50,2)+'Full Sheet'!S19</f>
        <v>108.43</v>
      </c>
      <c r="H50" s="147" t="s">
        <v>14</v>
      </c>
      <c r="I50" s="124"/>
      <c r="J50" s="1"/>
      <c r="K50" s="1"/>
      <c r="L50" s="1"/>
      <c r="M50" s="1"/>
      <c r="N50" s="23"/>
      <c r="O50" s="1"/>
      <c r="P50" s="1"/>
    </row>
    <row r="51" spans="1:16">
      <c r="A51" s="148" t="s">
        <v>60</v>
      </c>
      <c r="B51" s="149">
        <v>0.6</v>
      </c>
      <c r="C51" s="150">
        <f>ROUND('Full Sheet'!C28*B51,2)</f>
        <v>618.6</v>
      </c>
      <c r="D51" s="142" t="s">
        <v>19</v>
      </c>
      <c r="E51" s="1"/>
      <c r="F51" s="149">
        <v>0.6</v>
      </c>
      <c r="G51" s="151">
        <f>ROUND('Full Sheet'!G28*F51,2)</f>
        <v>56.24</v>
      </c>
      <c r="H51" s="142" t="s">
        <v>19</v>
      </c>
      <c r="I51" s="124"/>
      <c r="J51" s="23"/>
      <c r="K51" s="1"/>
      <c r="L51" s="1"/>
      <c r="M51" s="1"/>
      <c r="N51" s="1"/>
      <c r="O51" s="1"/>
      <c r="P51" s="1"/>
    </row>
    <row r="52" spans="1:16">
      <c r="A52" s="136"/>
      <c r="B52" s="141">
        <v>0.6</v>
      </c>
      <c r="C52" s="23">
        <f>ROUND('Full Sheet'!C29*B52,2)</f>
        <v>1179.5999999999999</v>
      </c>
      <c r="D52" s="142" t="s">
        <v>12</v>
      </c>
      <c r="E52" s="1"/>
      <c r="F52" s="141">
        <v>0.6</v>
      </c>
      <c r="G52" s="143">
        <f>ROUND('Full Sheet'!G29*F52,2)</f>
        <v>107.24</v>
      </c>
      <c r="H52" s="142" t="s">
        <v>12</v>
      </c>
      <c r="I52" s="124"/>
      <c r="J52" s="23"/>
      <c r="K52" s="1"/>
      <c r="L52" s="1"/>
      <c r="M52" s="1"/>
      <c r="N52" s="1"/>
      <c r="O52" s="1"/>
      <c r="P52" s="1"/>
    </row>
    <row r="53" spans="1:16" ht="13.5" thickBot="1">
      <c r="A53" s="155"/>
      <c r="B53" s="156">
        <v>0.6</v>
      </c>
      <c r="C53" s="157">
        <f>ROUND('Full Sheet'!C30*B53,2)</f>
        <v>1654.2</v>
      </c>
      <c r="D53" s="158" t="s">
        <v>14</v>
      </c>
      <c r="E53" s="1"/>
      <c r="F53" s="156">
        <v>0.6</v>
      </c>
      <c r="G53" s="160">
        <f>ROUND('Full Sheet'!G30*F53,2)</f>
        <v>150.38</v>
      </c>
      <c r="H53" s="158" t="s">
        <v>14</v>
      </c>
      <c r="I53" s="124"/>
      <c r="J53" s="23"/>
      <c r="K53" s="1"/>
      <c r="L53" s="1"/>
      <c r="M53" s="1"/>
      <c r="N53" s="1"/>
      <c r="O53" s="1"/>
      <c r="P53" s="1"/>
    </row>
  </sheetData>
  <mergeCells count="20">
    <mergeCell ref="B46:D46"/>
    <mergeCell ref="F46:H46"/>
    <mergeCell ref="B14:D14"/>
    <mergeCell ref="F14:H14"/>
    <mergeCell ref="B22:D22"/>
    <mergeCell ref="F22:H22"/>
    <mergeCell ref="B30:D30"/>
    <mergeCell ref="F30:H30"/>
    <mergeCell ref="J12:K12"/>
    <mergeCell ref="J11:L11"/>
    <mergeCell ref="J2:L2"/>
    <mergeCell ref="B2:D2"/>
    <mergeCell ref="B38:D38"/>
    <mergeCell ref="F38:H38"/>
    <mergeCell ref="F2:H2"/>
    <mergeCell ref="B1:D1"/>
    <mergeCell ref="F1:H1"/>
    <mergeCell ref="J3:K3"/>
    <mergeCell ref="B10:D10"/>
    <mergeCell ref="F10:H10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53"/>
  <sheetViews>
    <sheetView topLeftCell="A13" workbookViewId="0">
      <selection sqref="A1:L53"/>
    </sheetView>
  </sheetViews>
  <sheetFormatPr defaultRowHeight="12.75"/>
  <cols>
    <col min="2" max="2" width="6.140625" bestFit="1" customWidth="1"/>
    <col min="3" max="3" width="8.140625" bestFit="1" customWidth="1"/>
    <col min="4" max="4" width="4.7109375" bestFit="1" customWidth="1"/>
    <col min="6" max="6" width="6.140625" bestFit="1" customWidth="1"/>
    <col min="7" max="7" width="8.140625" bestFit="1" customWidth="1"/>
    <col min="8" max="8" width="4.7109375" bestFit="1" customWidth="1"/>
    <col min="10" max="10" width="6.85546875" bestFit="1" customWidth="1"/>
    <col min="11" max="12" width="5.5703125" bestFit="1" customWidth="1"/>
    <col min="14" max="14" width="6.85546875" bestFit="1" customWidth="1"/>
    <col min="15" max="15" width="5" bestFit="1" customWidth="1"/>
    <col min="16" max="16" width="4.85546875" bestFit="1" customWidth="1"/>
  </cols>
  <sheetData>
    <row r="1" spans="1:16">
      <c r="A1" s="133"/>
      <c r="B1" s="224" t="s">
        <v>57</v>
      </c>
      <c r="C1" s="225"/>
      <c r="D1" s="226"/>
      <c r="E1" s="1"/>
      <c r="F1" s="224" t="s">
        <v>58</v>
      </c>
      <c r="G1" s="225"/>
      <c r="H1" s="226"/>
      <c r="I1" s="1"/>
      <c r="J1" s="1"/>
      <c r="K1" s="1"/>
      <c r="L1" s="1"/>
      <c r="M1" s="1"/>
      <c r="N1" s="1"/>
      <c r="O1" s="1"/>
      <c r="P1" s="1"/>
    </row>
    <row r="2" spans="1:16" ht="13.5" thickBot="1">
      <c r="A2" s="135"/>
      <c r="B2" s="228" t="s">
        <v>75</v>
      </c>
      <c r="C2" s="229"/>
      <c r="D2" s="230"/>
      <c r="E2" s="1"/>
      <c r="F2" s="228" t="s">
        <v>75</v>
      </c>
      <c r="G2" s="229"/>
      <c r="H2" s="230"/>
      <c r="I2" s="4"/>
      <c r="J2" s="227" t="s">
        <v>0</v>
      </c>
      <c r="K2" s="227"/>
      <c r="L2" s="227"/>
      <c r="M2" s="1"/>
    </row>
    <row r="3" spans="1:16">
      <c r="A3" s="138">
        <v>0.42</v>
      </c>
      <c r="B3" s="136" t="s">
        <v>59</v>
      </c>
      <c r="C3" s="4" t="s">
        <v>8</v>
      </c>
      <c r="D3" s="139"/>
      <c r="E3" s="1"/>
      <c r="F3" s="136" t="s">
        <v>59</v>
      </c>
      <c r="G3" s="4" t="s">
        <v>8</v>
      </c>
      <c r="H3" s="139"/>
      <c r="I3" s="1"/>
      <c r="J3" s="218" t="s">
        <v>69</v>
      </c>
      <c r="K3" s="220"/>
      <c r="L3" s="214" t="s">
        <v>71</v>
      </c>
      <c r="M3" s="1"/>
    </row>
    <row r="4" spans="1:16">
      <c r="A4" s="135"/>
      <c r="B4" s="141">
        <v>0.42</v>
      </c>
      <c r="C4" s="23">
        <f>ROUND('Full Sheet'!C5*B4,2)</f>
        <v>509.46</v>
      </c>
      <c r="D4" s="142" t="s">
        <v>19</v>
      </c>
      <c r="E4" s="1"/>
      <c r="F4" s="141">
        <v>0.42</v>
      </c>
      <c r="G4" s="143">
        <f>ROUND('Full Sheet'!G5*F4,2)</f>
        <v>46.31</v>
      </c>
      <c r="H4" s="142" t="s">
        <v>19</v>
      </c>
      <c r="I4" s="1"/>
      <c r="J4" s="144" t="s">
        <v>9</v>
      </c>
      <c r="K4" s="145">
        <f>ROUND('Full Sheet'!K4*B4,2)</f>
        <v>41.33</v>
      </c>
      <c r="L4" s="146">
        <f>ROUND('Full Sheet'!M4*B4,2)</f>
        <v>6.64</v>
      </c>
      <c r="M4" s="1"/>
    </row>
    <row r="5" spans="1:16">
      <c r="A5" s="135"/>
      <c r="B5" s="141">
        <v>0.42</v>
      </c>
      <c r="C5" s="23">
        <f>ROUND('Full Sheet'!C6*B5,2)+'Full Sheet'!R18</f>
        <v>1031.6599999999999</v>
      </c>
      <c r="D5" s="142" t="s">
        <v>12</v>
      </c>
      <c r="E5" s="1"/>
      <c r="F5" s="141">
        <v>0.42</v>
      </c>
      <c r="G5" s="143">
        <f>ROUND('Full Sheet'!G6*F5,2)+'Full Sheet'!S18</f>
        <v>93.79</v>
      </c>
      <c r="H5" s="142" t="s">
        <v>12</v>
      </c>
      <c r="I5" s="1"/>
      <c r="J5" s="144" t="s">
        <v>11</v>
      </c>
      <c r="K5" s="145">
        <f>ROUND('Full Sheet'!K5*B5,2)</f>
        <v>41.54</v>
      </c>
      <c r="L5" s="146"/>
      <c r="M5" s="1"/>
    </row>
    <row r="6" spans="1:16" ht="13.5" thickBot="1">
      <c r="A6" s="135"/>
      <c r="B6" s="141">
        <v>0.42</v>
      </c>
      <c r="C6" s="23">
        <f>ROUND('Full Sheet'!C7*B6,2)+'Full Sheet'!R19</f>
        <v>1457.94</v>
      </c>
      <c r="D6" s="147" t="s">
        <v>14</v>
      </c>
      <c r="E6" s="1"/>
      <c r="F6" s="141">
        <v>0.42</v>
      </c>
      <c r="G6" s="143">
        <f>ROUND('Full Sheet'!G7*F6,2)+'Full Sheet'!S19</f>
        <v>132.54</v>
      </c>
      <c r="H6" s="147" t="s">
        <v>14</v>
      </c>
      <c r="I6" s="1"/>
      <c r="J6" s="144" t="s">
        <v>13</v>
      </c>
      <c r="K6" s="145">
        <f>ROUND('Full Sheet'!K6*B6,2)+'Full Sheet'!J7</f>
        <v>60.73</v>
      </c>
      <c r="L6" s="182"/>
      <c r="M6" s="1"/>
    </row>
    <row r="7" spans="1:16" ht="13.5" thickBot="1">
      <c r="A7" s="148" t="s">
        <v>60</v>
      </c>
      <c r="B7" s="149">
        <v>0.57999999999999996</v>
      </c>
      <c r="C7" s="150">
        <f>ROUND('Full Sheet'!C5*B7,2)</f>
        <v>703.54</v>
      </c>
      <c r="D7" s="142" t="s">
        <v>19</v>
      </c>
      <c r="E7" s="1"/>
      <c r="F7" s="149">
        <v>0.57999999999999996</v>
      </c>
      <c r="G7" s="151">
        <f>ROUND('Full Sheet'!G5*F7,2)</f>
        <v>63.96</v>
      </c>
      <c r="H7" s="142" t="s">
        <v>19</v>
      </c>
      <c r="I7" s="1"/>
      <c r="J7" s="211" t="s">
        <v>9</v>
      </c>
      <c r="K7" s="212">
        <f>ROUND('Full Sheet'!K4*B7,2)</f>
        <v>57.07</v>
      </c>
      <c r="L7" s="213">
        <f>ROUND('Full Sheet'!M4*B7,2)</f>
        <v>9.16</v>
      </c>
      <c r="M7" s="1"/>
    </row>
    <row r="8" spans="1:16">
      <c r="A8" s="136"/>
      <c r="B8" s="141">
        <v>0.57999999999999996</v>
      </c>
      <c r="C8" s="23">
        <f>ROUND('Full Sheet'!C6*B8,2)</f>
        <v>1347.34</v>
      </c>
      <c r="D8" s="142" t="s">
        <v>12</v>
      </c>
      <c r="E8" s="1"/>
      <c r="F8" s="141">
        <v>0.57999999999999996</v>
      </c>
      <c r="G8" s="143">
        <f>ROUND('Full Sheet'!G6*F8,2)</f>
        <v>122.49</v>
      </c>
      <c r="H8" s="142" t="s">
        <v>12</v>
      </c>
      <c r="I8" s="1"/>
      <c r="J8" s="144" t="s">
        <v>11</v>
      </c>
      <c r="K8" s="145">
        <f>ROUND('Full Sheet'!K5*B8,2)</f>
        <v>57.36</v>
      </c>
      <c r="L8" s="1"/>
      <c r="M8" s="1"/>
    </row>
    <row r="9" spans="1:16" ht="13.5" thickBot="1">
      <c r="A9" s="155"/>
      <c r="B9" s="156">
        <v>0.57999999999999996</v>
      </c>
      <c r="C9" s="23">
        <f>ROUND('Full Sheet'!C7*B9,2)</f>
        <v>1889.06</v>
      </c>
      <c r="D9" s="158" t="s">
        <v>14</v>
      </c>
      <c r="E9" s="1"/>
      <c r="F9" s="156">
        <v>0.57999999999999996</v>
      </c>
      <c r="G9" s="160">
        <f>ROUND('Full Sheet'!G7*F9,2)</f>
        <v>171.73</v>
      </c>
      <c r="H9" s="158" t="s">
        <v>14</v>
      </c>
      <c r="I9" s="1"/>
      <c r="J9" s="161" t="s">
        <v>13</v>
      </c>
      <c r="K9" s="162">
        <f>ROUND('Full Sheet'!K6*B9,2)</f>
        <v>57.07</v>
      </c>
      <c r="L9" s="1"/>
      <c r="M9" s="1"/>
    </row>
    <row r="10" spans="1:16">
      <c r="A10" s="164"/>
      <c r="B10" s="221" t="s">
        <v>76</v>
      </c>
      <c r="C10" s="222"/>
      <c r="D10" s="223"/>
      <c r="E10" s="1"/>
      <c r="F10" s="221" t="s">
        <v>76</v>
      </c>
      <c r="G10" s="222"/>
      <c r="H10" s="223"/>
      <c r="I10" s="124"/>
      <c r="J10" s="1"/>
      <c r="K10" s="1"/>
      <c r="L10" s="1"/>
      <c r="M10" s="1"/>
      <c r="N10" s="1"/>
      <c r="O10" s="1"/>
      <c r="P10" s="1"/>
    </row>
    <row r="11" spans="1:16" ht="13.5" thickBot="1">
      <c r="A11" s="138">
        <v>0.42</v>
      </c>
      <c r="B11" s="136" t="s">
        <v>59</v>
      </c>
      <c r="C11" s="4" t="s">
        <v>8</v>
      </c>
      <c r="D11" s="139"/>
      <c r="E11" s="1"/>
      <c r="F11" s="136" t="s">
        <v>59</v>
      </c>
      <c r="G11" s="4" t="s">
        <v>8</v>
      </c>
      <c r="H11" s="139"/>
      <c r="I11" s="124"/>
      <c r="J11" s="227" t="s">
        <v>68</v>
      </c>
      <c r="K11" s="227"/>
      <c r="L11" s="227"/>
      <c r="M11" s="1"/>
      <c r="N11" s="165"/>
      <c r="O11" s="1"/>
      <c r="P11" s="1"/>
    </row>
    <row r="12" spans="1:16">
      <c r="A12" s="136"/>
      <c r="B12" s="141">
        <v>0.42</v>
      </c>
      <c r="C12" s="23">
        <f>ROUND('Full Sheet'!C10*B12,2)</f>
        <v>354.06</v>
      </c>
      <c r="D12" s="142" t="s">
        <v>19</v>
      </c>
      <c r="E12" s="1"/>
      <c r="F12" s="141">
        <v>0.42</v>
      </c>
      <c r="G12" s="143">
        <f>ROUND('Full Sheet'!G10*F12,2)</f>
        <v>32.19</v>
      </c>
      <c r="H12" s="142" t="s">
        <v>19</v>
      </c>
      <c r="I12" s="124"/>
      <c r="J12" s="218" t="s">
        <v>70</v>
      </c>
      <c r="K12" s="220"/>
      <c r="L12" s="214" t="s">
        <v>71</v>
      </c>
      <c r="M12" s="1"/>
      <c r="N12" s="125"/>
      <c r="O12" s="1"/>
      <c r="P12" s="1"/>
    </row>
    <row r="13" spans="1:16" ht="13.5" thickBot="1">
      <c r="A13" s="166" t="s">
        <v>60</v>
      </c>
      <c r="B13" s="167">
        <v>0.57999999999999996</v>
      </c>
      <c r="C13" s="168">
        <f>ROUND('Full Sheet'!C10*B13,2)</f>
        <v>488.94</v>
      </c>
      <c r="D13" s="169" t="s">
        <v>19</v>
      </c>
      <c r="E13" s="1"/>
      <c r="F13" s="167">
        <v>0.57999999999999996</v>
      </c>
      <c r="G13" s="171">
        <f>ROUND('Full Sheet'!G10*F13,2)</f>
        <v>44.45</v>
      </c>
      <c r="H13" s="169" t="s">
        <v>19</v>
      </c>
      <c r="I13" s="124"/>
      <c r="J13" s="144" t="s">
        <v>9</v>
      </c>
      <c r="K13" s="145">
        <f>ROUND('Full Sheet'!P4*F4,2)</f>
        <v>3.76</v>
      </c>
      <c r="L13" s="146">
        <f>ROUND('Full Sheet'!R4*F4,2)</f>
        <v>0.6</v>
      </c>
      <c r="M13" s="1"/>
      <c r="N13" s="1"/>
      <c r="O13" s="1"/>
      <c r="P13" s="1"/>
    </row>
    <row r="14" spans="1:16">
      <c r="A14" s="164"/>
      <c r="B14" s="221" t="s">
        <v>74</v>
      </c>
      <c r="C14" s="222"/>
      <c r="D14" s="223"/>
      <c r="E14" s="1"/>
      <c r="F14" s="221" t="s">
        <v>74</v>
      </c>
      <c r="G14" s="222"/>
      <c r="H14" s="223"/>
      <c r="I14" s="1"/>
      <c r="J14" s="144" t="s">
        <v>11</v>
      </c>
      <c r="K14" s="145">
        <f>ROUND('Full Sheet'!P5*F5,2)</f>
        <v>3.78</v>
      </c>
      <c r="L14" s="146"/>
      <c r="M14" s="1"/>
      <c r="N14" s="1"/>
      <c r="O14" s="1"/>
      <c r="P14" s="1"/>
    </row>
    <row r="15" spans="1:16" ht="13.5" thickBot="1">
      <c r="A15" s="138">
        <v>0.42</v>
      </c>
      <c r="B15" s="136" t="s">
        <v>59</v>
      </c>
      <c r="C15" s="4" t="s">
        <v>8</v>
      </c>
      <c r="D15" s="139"/>
      <c r="E15" s="1"/>
      <c r="F15" s="136" t="s">
        <v>59</v>
      </c>
      <c r="G15" s="4" t="s">
        <v>8</v>
      </c>
      <c r="H15" s="139"/>
      <c r="I15" s="1"/>
      <c r="J15" s="144" t="s">
        <v>13</v>
      </c>
      <c r="K15" s="145">
        <f>ROUND('Full Sheet'!P6*F6,2)+'Full Sheet'!O7</f>
        <v>5.52</v>
      </c>
      <c r="L15" s="146"/>
      <c r="M15" s="1"/>
      <c r="N15" s="1"/>
      <c r="O15" s="1"/>
      <c r="P15" s="1"/>
    </row>
    <row r="16" spans="1:16" ht="13.5" thickBot="1">
      <c r="A16" s="136"/>
      <c r="B16" s="141">
        <v>0.42</v>
      </c>
      <c r="C16" s="23">
        <f>ROUND('Full Sheet'!C12*B16,2)</f>
        <v>477.96</v>
      </c>
      <c r="D16" s="142" t="s">
        <v>19</v>
      </c>
      <c r="E16" s="1"/>
      <c r="F16" s="141">
        <v>0.42</v>
      </c>
      <c r="G16" s="143">
        <f>ROUND('Full Sheet'!G12*F16,2)</f>
        <v>43.45</v>
      </c>
      <c r="H16" s="142" t="s">
        <v>19</v>
      </c>
      <c r="I16" s="124"/>
      <c r="J16" s="211" t="s">
        <v>9</v>
      </c>
      <c r="K16" s="212">
        <f>ROUND('Full Sheet'!P4*F7,2)</f>
        <v>5.19</v>
      </c>
      <c r="L16" s="213">
        <f>ROUND('Full Sheet'!R4*F7,2)</f>
        <v>0.84</v>
      </c>
      <c r="M16" s="1"/>
      <c r="N16" s="23"/>
      <c r="O16" s="23"/>
      <c r="P16" s="1"/>
    </row>
    <row r="17" spans="1:16">
      <c r="A17" s="136"/>
      <c r="B17" s="141">
        <v>0.42</v>
      </c>
      <c r="C17" s="23">
        <f>ROUND('Full Sheet'!C13*B17,2)+'Full Sheet'!R18</f>
        <v>964.04</v>
      </c>
      <c r="D17" s="142" t="s">
        <v>12</v>
      </c>
      <c r="E17" s="1"/>
      <c r="F17" s="141">
        <v>0.42</v>
      </c>
      <c r="G17" s="143">
        <f>ROUND('Full Sheet'!G13*F17,2)+'Full Sheet'!S18</f>
        <v>87.64</v>
      </c>
      <c r="H17" s="142" t="s">
        <v>12</v>
      </c>
      <c r="I17" s="124"/>
      <c r="J17" s="144" t="s">
        <v>11</v>
      </c>
      <c r="K17" s="145">
        <f>ROUND('Full Sheet'!P5*F8,2)</f>
        <v>5.21</v>
      </c>
      <c r="L17" s="1"/>
      <c r="M17" s="1"/>
      <c r="N17" s="23"/>
      <c r="O17" s="23"/>
      <c r="P17" s="1"/>
    </row>
    <row r="18" spans="1:16" ht="13.5" thickBot="1">
      <c r="A18" s="136"/>
      <c r="B18" s="141">
        <v>0.42</v>
      </c>
      <c r="C18" s="23">
        <f>ROUND('Full Sheet'!C14*B18,2)+'Full Sheet'!R19</f>
        <v>1357.56</v>
      </c>
      <c r="D18" s="147" t="s">
        <v>14</v>
      </c>
      <c r="E18" s="1"/>
      <c r="F18" s="141">
        <v>0.42</v>
      </c>
      <c r="G18" s="143">
        <f>ROUND('Full Sheet'!G14*F18,2)+'Full Sheet'!S19</f>
        <v>123.41</v>
      </c>
      <c r="H18" s="147" t="s">
        <v>14</v>
      </c>
      <c r="I18" s="124"/>
      <c r="J18" s="161" t="s">
        <v>13</v>
      </c>
      <c r="K18" s="163">
        <f>ROUND('Full Sheet'!P6*F9,2)</f>
        <v>5.19</v>
      </c>
      <c r="L18" s="1"/>
      <c r="M18" s="1"/>
      <c r="N18" s="23"/>
      <c r="O18" s="23"/>
      <c r="P18" s="1"/>
    </row>
    <row r="19" spans="1:16">
      <c r="A19" s="148" t="s">
        <v>60</v>
      </c>
      <c r="B19" s="149">
        <v>0.57999999999999996</v>
      </c>
      <c r="C19" s="150">
        <f>ROUND('Full Sheet'!C12*B19,2)</f>
        <v>660.04</v>
      </c>
      <c r="D19" s="142" t="s">
        <v>19</v>
      </c>
      <c r="E19" s="1"/>
      <c r="F19" s="149">
        <v>0.57999999999999996</v>
      </c>
      <c r="G19" s="151">
        <f>ROUND('Full Sheet'!G12*F19,2)</f>
        <v>60</v>
      </c>
      <c r="H19" s="142" t="s">
        <v>19</v>
      </c>
      <c r="I19" s="124"/>
      <c r="J19" s="1"/>
      <c r="K19" s="1"/>
      <c r="L19" s="1"/>
      <c r="M19" s="1"/>
      <c r="N19" s="23"/>
      <c r="O19" s="23"/>
      <c r="P19" s="1"/>
    </row>
    <row r="20" spans="1:16">
      <c r="A20" s="136"/>
      <c r="B20" s="141">
        <v>0.57999999999999996</v>
      </c>
      <c r="C20" s="23">
        <f>ROUND('Full Sheet'!C13*B20,2)</f>
        <v>1253.96</v>
      </c>
      <c r="D20" s="142" t="s">
        <v>12</v>
      </c>
      <c r="E20" s="1"/>
      <c r="F20" s="141">
        <v>0.57999999999999996</v>
      </c>
      <c r="G20" s="143">
        <f>ROUND('Full Sheet'!G13*F20,2)</f>
        <v>114</v>
      </c>
      <c r="H20" s="142" t="s">
        <v>12</v>
      </c>
      <c r="I20" s="124"/>
      <c r="J20" s="1"/>
      <c r="K20" s="1"/>
      <c r="L20" s="1"/>
      <c r="M20" s="1"/>
      <c r="N20" s="23"/>
      <c r="O20" s="1"/>
      <c r="P20" s="1"/>
    </row>
    <row r="21" spans="1:16" ht="13.5" thickBot="1">
      <c r="A21" s="155"/>
      <c r="B21" s="156">
        <v>0.57999999999999996</v>
      </c>
      <c r="C21" s="23">
        <f>ROUND('Full Sheet'!C14*B21,2)</f>
        <v>1750.44</v>
      </c>
      <c r="D21" s="158" t="s">
        <v>14</v>
      </c>
      <c r="E21" s="1"/>
      <c r="F21" s="156">
        <v>0.57999999999999996</v>
      </c>
      <c r="G21" s="143">
        <f>ROUND('Full Sheet'!G14*F21,2)</f>
        <v>159.13</v>
      </c>
      <c r="H21" s="158" t="s">
        <v>14</v>
      </c>
      <c r="I21" s="124"/>
      <c r="J21" s="1"/>
      <c r="K21" s="1"/>
      <c r="L21" s="1"/>
      <c r="M21" s="1"/>
      <c r="N21" s="1"/>
      <c r="O21" s="1"/>
      <c r="P21" s="1"/>
    </row>
    <row r="22" spans="1:16">
      <c r="A22" s="164"/>
      <c r="B22" s="221" t="s">
        <v>73</v>
      </c>
      <c r="C22" s="222"/>
      <c r="D22" s="223"/>
      <c r="E22" s="1"/>
      <c r="F22" s="221" t="s">
        <v>73</v>
      </c>
      <c r="G22" s="222"/>
      <c r="H22" s="223"/>
      <c r="I22" s="1"/>
      <c r="J22" s="1"/>
      <c r="K22" s="1"/>
      <c r="L22" s="1"/>
      <c r="M22" s="1"/>
      <c r="N22" s="1"/>
      <c r="O22" s="1"/>
      <c r="P22" s="1"/>
    </row>
    <row r="23" spans="1:16">
      <c r="A23" s="138">
        <v>0.42</v>
      </c>
      <c r="B23" s="136" t="s">
        <v>59</v>
      </c>
      <c r="C23" s="4" t="s">
        <v>8</v>
      </c>
      <c r="D23" s="139"/>
      <c r="E23" s="1"/>
      <c r="F23" s="136" t="s">
        <v>59</v>
      </c>
      <c r="G23" s="4" t="s">
        <v>8</v>
      </c>
      <c r="H23" s="139"/>
      <c r="I23" s="1"/>
      <c r="J23" s="1"/>
      <c r="K23" s="1"/>
      <c r="L23" s="1"/>
      <c r="M23" s="1"/>
      <c r="N23" s="1"/>
      <c r="O23" s="1"/>
      <c r="P23" s="1"/>
    </row>
    <row r="24" spans="1:16">
      <c r="A24" s="136"/>
      <c r="B24" s="141">
        <v>0.42</v>
      </c>
      <c r="C24" s="23">
        <f>ROUND('Full Sheet'!C16*B24,2)</f>
        <v>438.9</v>
      </c>
      <c r="D24" s="142" t="s">
        <v>19</v>
      </c>
      <c r="E24" s="1"/>
      <c r="F24" s="141">
        <v>0.42</v>
      </c>
      <c r="G24" s="143">
        <f>ROUND('Full Sheet'!G16*F24,2)</f>
        <v>39.9</v>
      </c>
      <c r="H24" s="142" t="s">
        <v>19</v>
      </c>
      <c r="I24" s="124"/>
      <c r="J24" s="1"/>
      <c r="K24" s="1"/>
      <c r="L24" s="1"/>
      <c r="M24" s="1"/>
      <c r="N24" s="23"/>
      <c r="O24" s="23"/>
      <c r="P24" s="1"/>
    </row>
    <row r="25" spans="1:16">
      <c r="A25" s="136"/>
      <c r="B25" s="141">
        <v>0.42</v>
      </c>
      <c r="C25" s="23">
        <f>ROUND('Full Sheet'!C17*B25,2)+'Full Sheet'!R18</f>
        <v>885.92</v>
      </c>
      <c r="D25" s="142" t="s">
        <v>12</v>
      </c>
      <c r="E25" s="1"/>
      <c r="F25" s="141">
        <v>0.42</v>
      </c>
      <c r="G25" s="143">
        <f>ROUND('Full Sheet'!G17*F25,2)+'Full Sheet'!S18</f>
        <v>80.540000000000006</v>
      </c>
      <c r="H25" s="142" t="s">
        <v>12</v>
      </c>
      <c r="I25" s="124"/>
      <c r="J25" s="1"/>
      <c r="K25" s="1"/>
      <c r="L25" s="1"/>
      <c r="M25" s="1"/>
      <c r="N25" s="23"/>
      <c r="O25" s="23"/>
      <c r="P25" s="1"/>
    </row>
    <row r="26" spans="1:16">
      <c r="A26" s="136"/>
      <c r="B26" s="141">
        <v>0.42</v>
      </c>
      <c r="C26" s="23">
        <f>ROUND('Full Sheet'!C18*B26,2)+'Full Sheet'!R19</f>
        <v>1246.26</v>
      </c>
      <c r="D26" s="147" t="s">
        <v>14</v>
      </c>
      <c r="E26" s="1"/>
      <c r="F26" s="141">
        <v>0.42</v>
      </c>
      <c r="G26" s="143">
        <f>ROUND('Full Sheet'!G18*F26,2)+'Full Sheet'!S19</f>
        <v>113.28999999999999</v>
      </c>
      <c r="H26" s="147" t="s">
        <v>14</v>
      </c>
      <c r="I26" s="124"/>
      <c r="J26" s="1"/>
      <c r="K26" s="1"/>
      <c r="L26" s="1"/>
      <c r="M26" s="1"/>
      <c r="N26" s="23"/>
      <c r="O26" s="23"/>
      <c r="P26" s="1"/>
    </row>
    <row r="27" spans="1:16">
      <c r="A27" s="148" t="s">
        <v>60</v>
      </c>
      <c r="B27" s="149">
        <v>0.57999999999999996</v>
      </c>
      <c r="C27" s="150">
        <f>ROUND('Full Sheet'!C16*B27,2)</f>
        <v>606.1</v>
      </c>
      <c r="D27" s="142" t="s">
        <v>19</v>
      </c>
      <c r="E27" s="1"/>
      <c r="F27" s="149">
        <v>0.57999999999999996</v>
      </c>
      <c r="G27" s="151">
        <f>ROUND('Full Sheet'!G16*F27,2)</f>
        <v>55.1</v>
      </c>
      <c r="H27" s="142" t="s">
        <v>19</v>
      </c>
      <c r="I27" s="124"/>
      <c r="J27" s="1"/>
      <c r="K27" s="1"/>
      <c r="L27" s="1"/>
      <c r="M27" s="1"/>
      <c r="N27" s="23"/>
      <c r="O27" s="23"/>
      <c r="P27" s="1"/>
    </row>
    <row r="28" spans="1:16">
      <c r="A28" s="136"/>
      <c r="B28" s="141">
        <v>0.57999999999999996</v>
      </c>
      <c r="C28" s="23">
        <f>ROUND('Full Sheet'!C17*B28,2)</f>
        <v>1146.08</v>
      </c>
      <c r="D28" s="142" t="s">
        <v>12</v>
      </c>
      <c r="E28" s="1"/>
      <c r="F28" s="141">
        <v>0.57999999999999996</v>
      </c>
      <c r="G28" s="143">
        <f>ROUND('Full Sheet'!G17*F28,2)</f>
        <v>104.19</v>
      </c>
      <c r="H28" s="142" t="s">
        <v>12</v>
      </c>
      <c r="I28" s="124"/>
      <c r="J28" s="1"/>
      <c r="K28" s="1"/>
      <c r="L28" s="1"/>
      <c r="M28" s="1"/>
      <c r="N28" s="23"/>
      <c r="O28" s="1"/>
      <c r="P28" s="1"/>
    </row>
    <row r="29" spans="1:16" ht="13.5" thickBot="1">
      <c r="A29" s="155"/>
      <c r="B29" s="156">
        <v>0.57999999999999996</v>
      </c>
      <c r="C29" s="23">
        <f>ROUND('Full Sheet'!C18*B29,2)</f>
        <v>1596.74</v>
      </c>
      <c r="D29" s="158" t="s">
        <v>14</v>
      </c>
      <c r="E29" s="1"/>
      <c r="F29" s="156">
        <v>0.57999999999999996</v>
      </c>
      <c r="G29" s="143">
        <f>ROUND('Full Sheet'!G18*F29,2)</f>
        <v>145.16</v>
      </c>
      <c r="H29" s="158" t="s">
        <v>14</v>
      </c>
      <c r="I29" s="124"/>
      <c r="J29" s="1"/>
      <c r="K29" s="1"/>
      <c r="L29" s="1"/>
      <c r="M29" s="1"/>
      <c r="N29" s="23"/>
      <c r="O29" s="1"/>
      <c r="P29" s="1"/>
    </row>
    <row r="30" spans="1:16">
      <c r="A30" s="164"/>
      <c r="B30" s="218" t="s">
        <v>72</v>
      </c>
      <c r="C30" s="219"/>
      <c r="D30" s="220"/>
      <c r="E30" s="1"/>
      <c r="F30" s="218" t="s">
        <v>72</v>
      </c>
      <c r="G30" s="219"/>
      <c r="H30" s="220"/>
      <c r="I30" s="124"/>
      <c r="J30" s="1"/>
      <c r="K30" s="1"/>
      <c r="L30" s="1"/>
      <c r="M30" s="1"/>
      <c r="N30" s="23"/>
      <c r="O30" s="1"/>
      <c r="P30" s="1"/>
    </row>
    <row r="31" spans="1:16">
      <c r="A31" s="138">
        <v>0.42</v>
      </c>
      <c r="B31" s="136" t="s">
        <v>59</v>
      </c>
      <c r="C31" s="4" t="s">
        <v>8</v>
      </c>
      <c r="D31" s="139"/>
      <c r="E31" s="1"/>
      <c r="F31" s="136" t="s">
        <v>59</v>
      </c>
      <c r="G31" s="4" t="s">
        <v>8</v>
      </c>
      <c r="H31" s="139"/>
      <c r="I31" s="124"/>
      <c r="J31" s="1"/>
      <c r="K31" s="1"/>
      <c r="L31" s="1"/>
      <c r="M31" s="1"/>
      <c r="N31" s="23"/>
      <c r="O31" s="1"/>
      <c r="P31" s="1"/>
    </row>
    <row r="32" spans="1:16">
      <c r="A32" s="136"/>
      <c r="B32" s="141">
        <v>0.42</v>
      </c>
      <c r="C32" s="23">
        <f>ROUND('Full Sheet'!C20*B32,2)</f>
        <v>469.98</v>
      </c>
      <c r="D32" s="142" t="s">
        <v>19</v>
      </c>
      <c r="E32" s="1"/>
      <c r="F32" s="141">
        <v>0.42</v>
      </c>
      <c r="G32" s="143">
        <f>ROUND('Full Sheet'!G20*F32,2)</f>
        <v>42.73</v>
      </c>
      <c r="H32" s="142" t="s">
        <v>19</v>
      </c>
      <c r="I32" s="124"/>
      <c r="J32" s="1"/>
      <c r="K32" s="1"/>
      <c r="L32" s="1"/>
      <c r="M32" s="1"/>
      <c r="N32" s="23"/>
      <c r="O32" s="1"/>
      <c r="P32" s="1"/>
    </row>
    <row r="33" spans="1:16">
      <c r="A33" s="136"/>
      <c r="B33" s="141">
        <v>0.42</v>
      </c>
      <c r="C33" s="23">
        <f>ROUND('Full Sheet'!C21*B33,2)+'Full Sheet'!R18</f>
        <v>952.7</v>
      </c>
      <c r="D33" s="142" t="s">
        <v>12</v>
      </c>
      <c r="E33" s="1"/>
      <c r="F33" s="141">
        <v>0.42</v>
      </c>
      <c r="G33" s="143">
        <f>ROUND('Full Sheet'!G21*F33,2)+'Full Sheet'!S18</f>
        <v>86.61</v>
      </c>
      <c r="H33" s="142" t="s">
        <v>12</v>
      </c>
      <c r="I33" s="124"/>
      <c r="J33" s="1"/>
      <c r="K33" s="1"/>
      <c r="L33" s="1"/>
      <c r="M33" s="1"/>
      <c r="N33" s="23"/>
      <c r="O33" s="1"/>
      <c r="P33" s="1"/>
    </row>
    <row r="34" spans="1:16">
      <c r="A34" s="136"/>
      <c r="B34" s="141">
        <v>0.42</v>
      </c>
      <c r="C34" s="31">
        <f>ROUND('Full Sheet'!C22*B34,2)+'Full Sheet'!R19</f>
        <v>1345.38</v>
      </c>
      <c r="D34" s="147" t="s">
        <v>14</v>
      </c>
      <c r="E34" s="1"/>
      <c r="F34" s="141">
        <v>0.42</v>
      </c>
      <c r="G34" s="143">
        <f>ROUND('Full Sheet'!G22*F34,2)+'Full Sheet'!S19</f>
        <v>122.31</v>
      </c>
      <c r="H34" s="147" t="s">
        <v>14</v>
      </c>
      <c r="I34" s="124"/>
      <c r="J34" s="1"/>
      <c r="K34" s="1"/>
      <c r="L34" s="1"/>
      <c r="M34" s="1"/>
      <c r="N34" s="23"/>
      <c r="O34" s="1"/>
      <c r="P34" s="1"/>
    </row>
    <row r="35" spans="1:16">
      <c r="A35" s="148" t="s">
        <v>60</v>
      </c>
      <c r="B35" s="149">
        <v>0.57999999999999996</v>
      </c>
      <c r="C35" s="150">
        <f>ROUND('Full Sheet'!C20*B35,2)</f>
        <v>649.02</v>
      </c>
      <c r="D35" s="142" t="s">
        <v>19</v>
      </c>
      <c r="E35" s="1"/>
      <c r="F35" s="149">
        <v>0.57999999999999996</v>
      </c>
      <c r="G35" s="151">
        <f>ROUND('Full Sheet'!G20*F35,2)</f>
        <v>59</v>
      </c>
      <c r="H35" s="142" t="s">
        <v>19</v>
      </c>
      <c r="I35" s="124"/>
      <c r="J35" s="1"/>
      <c r="K35" s="1"/>
      <c r="L35" s="1"/>
      <c r="M35" s="1"/>
      <c r="N35" s="23"/>
      <c r="O35" s="1"/>
      <c r="P35" s="1"/>
    </row>
    <row r="36" spans="1:16">
      <c r="A36" s="136"/>
      <c r="B36" s="141">
        <v>0.57999999999999996</v>
      </c>
      <c r="C36" s="23">
        <f>ROUND('Full Sheet'!C21*B36,2)</f>
        <v>1238.3</v>
      </c>
      <c r="D36" s="142" t="s">
        <v>12</v>
      </c>
      <c r="E36" s="1"/>
      <c r="F36" s="141">
        <v>0.57999999999999996</v>
      </c>
      <c r="G36" s="143">
        <f>ROUND('Full Sheet'!G21*F36,2)</f>
        <v>112.57</v>
      </c>
      <c r="H36" s="142" t="s">
        <v>12</v>
      </c>
      <c r="I36" s="124"/>
      <c r="J36" s="1"/>
      <c r="K36" s="1"/>
      <c r="L36" s="1"/>
      <c r="M36" s="1"/>
      <c r="N36" s="23"/>
      <c r="O36" s="1"/>
      <c r="P36" s="1"/>
    </row>
    <row r="37" spans="1:16" ht="13.5" thickBot="1">
      <c r="A37" s="155"/>
      <c r="B37" s="156">
        <v>0.57999999999999996</v>
      </c>
      <c r="C37" s="23">
        <f>ROUND('Full Sheet'!C22*B37,2)</f>
        <v>1733.62</v>
      </c>
      <c r="D37" s="158" t="s">
        <v>14</v>
      </c>
      <c r="E37" s="1"/>
      <c r="F37" s="156">
        <v>0.57999999999999996</v>
      </c>
      <c r="G37" s="143">
        <f>ROUND('Full Sheet'!G22*F37,2)</f>
        <v>157.6</v>
      </c>
      <c r="H37" s="158" t="s">
        <v>14</v>
      </c>
      <c r="I37" s="124"/>
      <c r="J37" s="1"/>
      <c r="K37" s="1"/>
      <c r="L37" s="1"/>
      <c r="M37" s="1"/>
      <c r="N37" s="23"/>
      <c r="O37" s="1"/>
      <c r="P37" s="1"/>
    </row>
    <row r="38" spans="1:16">
      <c r="A38" s="164"/>
      <c r="B38" s="218" t="s">
        <v>77</v>
      </c>
      <c r="C38" s="219"/>
      <c r="D38" s="220"/>
      <c r="E38" s="1"/>
      <c r="F38" s="218" t="s">
        <v>77</v>
      </c>
      <c r="G38" s="219"/>
      <c r="H38" s="220"/>
      <c r="I38" s="124"/>
      <c r="J38" s="1"/>
      <c r="K38" s="1"/>
      <c r="L38" s="1"/>
      <c r="M38" s="1"/>
      <c r="N38" s="23"/>
      <c r="O38" s="1"/>
      <c r="P38" s="1"/>
    </row>
    <row r="39" spans="1:16">
      <c r="A39" s="138">
        <v>0.42</v>
      </c>
      <c r="B39" s="136" t="s">
        <v>59</v>
      </c>
      <c r="C39" s="4" t="s">
        <v>8</v>
      </c>
      <c r="D39" s="139"/>
      <c r="E39" s="1"/>
      <c r="F39" s="136" t="s">
        <v>59</v>
      </c>
      <c r="G39" s="4" t="s">
        <v>8</v>
      </c>
      <c r="H39" s="139"/>
      <c r="I39" s="124"/>
      <c r="J39" s="1"/>
      <c r="K39" s="1"/>
      <c r="L39" s="1"/>
      <c r="M39" s="1"/>
      <c r="N39" s="23"/>
      <c r="O39" s="1"/>
      <c r="P39" s="1"/>
    </row>
    <row r="40" spans="1:16">
      <c r="A40" s="136"/>
      <c r="B40" s="141">
        <v>0.42</v>
      </c>
      <c r="C40" s="23">
        <f>ROUND('Full Sheet'!C24*B40,2)</f>
        <v>377.58</v>
      </c>
      <c r="D40" s="142" t="s">
        <v>19</v>
      </c>
      <c r="E40" s="1"/>
      <c r="F40" s="141">
        <v>0.42</v>
      </c>
      <c r="G40" s="143">
        <f>ROUND('Full Sheet'!G24*F40,2)</f>
        <v>34.33</v>
      </c>
      <c r="H40" s="142" t="s">
        <v>19</v>
      </c>
      <c r="I40" s="124"/>
      <c r="J40" s="1"/>
      <c r="K40" s="1"/>
      <c r="L40" s="1"/>
      <c r="M40" s="1"/>
      <c r="N40" s="23"/>
      <c r="O40" s="1"/>
      <c r="P40" s="1"/>
    </row>
    <row r="41" spans="1:16">
      <c r="A41" s="136"/>
      <c r="B41" s="141">
        <v>0.42</v>
      </c>
      <c r="C41" s="23">
        <f>ROUND('Full Sheet'!C25*B41,2)+'Full Sheet'!R18</f>
        <v>770.84</v>
      </c>
      <c r="D41" s="142" t="s">
        <v>12</v>
      </c>
      <c r="E41" s="1"/>
      <c r="F41" s="141">
        <v>0.42</v>
      </c>
      <c r="G41" s="143">
        <f>ROUND('Full Sheet'!G25*F41,2)+'Full Sheet'!S18</f>
        <v>70.08</v>
      </c>
      <c r="H41" s="142" t="s">
        <v>12</v>
      </c>
      <c r="I41" s="124"/>
      <c r="J41" s="1"/>
      <c r="K41" s="1"/>
      <c r="L41" s="1"/>
      <c r="M41" s="1"/>
      <c r="N41" s="23"/>
      <c r="O41" s="1"/>
      <c r="P41" s="1"/>
    </row>
    <row r="42" spans="1:16">
      <c r="A42" s="136"/>
      <c r="B42" s="141">
        <v>0.42</v>
      </c>
      <c r="C42" s="23">
        <f>ROUND('Full Sheet'!C26*B42,2)+'Full Sheet'!R19</f>
        <v>1089.5999999999999</v>
      </c>
      <c r="D42" s="147" t="s">
        <v>14</v>
      </c>
      <c r="E42" s="1"/>
      <c r="F42" s="141">
        <v>0.42</v>
      </c>
      <c r="G42" s="143">
        <f>ROUND('Full Sheet'!G26*F42,2)+'Full Sheet'!S19</f>
        <v>99.050000000000011</v>
      </c>
      <c r="H42" s="147" t="s">
        <v>14</v>
      </c>
      <c r="I42" s="124"/>
      <c r="J42" s="1"/>
      <c r="K42" s="1"/>
      <c r="L42" s="1"/>
      <c r="M42" s="1"/>
      <c r="N42" s="23"/>
      <c r="O42" s="1"/>
      <c r="P42" s="1"/>
    </row>
    <row r="43" spans="1:16">
      <c r="A43" s="148" t="s">
        <v>60</v>
      </c>
      <c r="B43" s="149">
        <v>0.57999999999999996</v>
      </c>
      <c r="C43" s="150">
        <f>ROUND('Full Sheet'!C24*B43,2)</f>
        <v>521.41999999999996</v>
      </c>
      <c r="D43" s="142" t="s">
        <v>19</v>
      </c>
      <c r="E43" s="1"/>
      <c r="F43" s="149">
        <v>0.57999999999999996</v>
      </c>
      <c r="G43" s="151">
        <f>ROUND('Full Sheet'!G24*F43,2)</f>
        <v>47.4</v>
      </c>
      <c r="H43" s="142" t="s">
        <v>19</v>
      </c>
      <c r="I43" s="124"/>
      <c r="J43" s="1"/>
      <c r="K43" s="1"/>
      <c r="L43" s="1"/>
      <c r="M43" s="1"/>
      <c r="N43" s="23"/>
      <c r="O43" s="1"/>
      <c r="P43" s="1"/>
    </row>
    <row r="44" spans="1:16">
      <c r="A44" s="136"/>
      <c r="B44" s="141">
        <v>0.57999999999999996</v>
      </c>
      <c r="C44" s="23">
        <f>ROUND('Full Sheet'!C25*B44,2)</f>
        <v>987.16</v>
      </c>
      <c r="D44" s="142" t="s">
        <v>12</v>
      </c>
      <c r="E44" s="1"/>
      <c r="F44" s="141">
        <v>0.57999999999999996</v>
      </c>
      <c r="G44" s="143">
        <f>ROUND('Full Sheet'!G25*F44,2)</f>
        <v>89.74</v>
      </c>
      <c r="H44" s="142" t="s">
        <v>12</v>
      </c>
      <c r="I44" s="124"/>
      <c r="J44" s="1"/>
      <c r="K44" s="1"/>
      <c r="L44" s="1"/>
      <c r="M44" s="1"/>
      <c r="N44" s="23"/>
      <c r="O44" s="1"/>
      <c r="P44" s="1"/>
    </row>
    <row r="45" spans="1:16" ht="13.5" thickBot="1">
      <c r="A45" s="155"/>
      <c r="B45" s="156">
        <v>0.57999999999999996</v>
      </c>
      <c r="C45" s="23">
        <f>ROUND('Full Sheet'!C26*B45,2)</f>
        <v>1380.4</v>
      </c>
      <c r="D45" s="158" t="s">
        <v>14</v>
      </c>
      <c r="E45" s="1"/>
      <c r="F45" s="156">
        <v>0.57999999999999996</v>
      </c>
      <c r="G45" s="143">
        <f>ROUND('Full Sheet'!G26*F45,2)</f>
        <v>125.49</v>
      </c>
      <c r="H45" s="158" t="s">
        <v>14</v>
      </c>
      <c r="I45" s="124"/>
      <c r="J45" s="1"/>
      <c r="K45" s="1"/>
      <c r="L45" s="1"/>
      <c r="M45" s="1"/>
      <c r="N45" s="23"/>
      <c r="O45" s="1"/>
      <c r="P45" s="1"/>
    </row>
    <row r="46" spans="1:16">
      <c r="A46" s="164"/>
      <c r="B46" s="218" t="s">
        <v>62</v>
      </c>
      <c r="C46" s="219"/>
      <c r="D46" s="220"/>
      <c r="E46" s="1"/>
      <c r="F46" s="218" t="s">
        <v>62</v>
      </c>
      <c r="G46" s="219"/>
      <c r="H46" s="220"/>
      <c r="I46" s="124"/>
      <c r="J46" s="1"/>
      <c r="K46" s="1"/>
      <c r="L46" s="1"/>
      <c r="M46" s="1"/>
      <c r="N46" s="23"/>
      <c r="O46" s="1"/>
      <c r="P46" s="1"/>
    </row>
    <row r="47" spans="1:16">
      <c r="A47" s="138">
        <v>0.42</v>
      </c>
      <c r="B47" s="136" t="s">
        <v>59</v>
      </c>
      <c r="C47" s="4" t="s">
        <v>8</v>
      </c>
      <c r="D47" s="139"/>
      <c r="E47" s="1"/>
      <c r="F47" s="136" t="s">
        <v>59</v>
      </c>
      <c r="G47" s="4" t="s">
        <v>8</v>
      </c>
      <c r="H47" s="139"/>
      <c r="I47" s="124"/>
      <c r="J47" s="1"/>
      <c r="K47" s="1"/>
      <c r="L47" s="1"/>
      <c r="M47" s="1"/>
      <c r="N47" s="23"/>
      <c r="O47" s="1"/>
      <c r="P47" s="1"/>
    </row>
    <row r="48" spans="1:16">
      <c r="A48" s="136"/>
      <c r="B48" s="141">
        <v>0.42</v>
      </c>
      <c r="C48" s="23">
        <f>ROUND('Full Sheet'!C28*B48,2)</f>
        <v>433.02</v>
      </c>
      <c r="D48" s="142" t="s">
        <v>19</v>
      </c>
      <c r="E48" s="1"/>
      <c r="F48" s="141">
        <v>0.42</v>
      </c>
      <c r="G48" s="143">
        <f>ROUND('Full Sheet'!G28*F48,2)</f>
        <v>39.369999999999997</v>
      </c>
      <c r="H48" s="142" t="s">
        <v>19</v>
      </c>
      <c r="I48" s="124"/>
      <c r="J48" s="1"/>
      <c r="K48" s="1"/>
      <c r="L48" s="1"/>
      <c r="M48" s="1"/>
      <c r="N48" s="23"/>
      <c r="O48" s="1"/>
      <c r="P48" s="1"/>
    </row>
    <row r="49" spans="1:16">
      <c r="A49" s="136"/>
      <c r="B49" s="141">
        <v>0.42</v>
      </c>
      <c r="C49" s="23">
        <f>ROUND('Full Sheet'!C29*B49,2)+'Full Sheet'!R18</f>
        <v>881.72</v>
      </c>
      <c r="D49" s="142" t="s">
        <v>12</v>
      </c>
      <c r="E49" s="1"/>
      <c r="F49" s="141">
        <v>0.42</v>
      </c>
      <c r="G49" s="143">
        <f>ROUND('Full Sheet'!G29*F49,2)+'Full Sheet'!S18</f>
        <v>80.16</v>
      </c>
      <c r="H49" s="142" t="s">
        <v>12</v>
      </c>
      <c r="I49" s="124"/>
      <c r="J49" s="1"/>
      <c r="K49" s="1"/>
      <c r="L49" s="1"/>
      <c r="M49" s="1"/>
      <c r="N49" s="23"/>
      <c r="O49" s="1"/>
      <c r="P49" s="1"/>
    </row>
    <row r="50" spans="1:16">
      <c r="A50" s="136"/>
      <c r="B50" s="141">
        <v>0.42</v>
      </c>
      <c r="C50" s="23">
        <f>ROUND('Full Sheet'!C30*B50,2)+'Full Sheet'!R19</f>
        <v>1247.94</v>
      </c>
      <c r="D50" s="147" t="s">
        <v>14</v>
      </c>
      <c r="E50" s="1"/>
      <c r="F50" s="141">
        <v>0.42</v>
      </c>
      <c r="G50" s="143">
        <f>ROUND('Full Sheet'!G30*F50,2)+'Full Sheet'!S19</f>
        <v>113.44999999999999</v>
      </c>
      <c r="H50" s="147" t="s">
        <v>14</v>
      </c>
      <c r="I50" s="124"/>
      <c r="J50" s="1"/>
      <c r="K50" s="1"/>
      <c r="L50" s="1"/>
      <c r="M50" s="1"/>
      <c r="N50" s="23"/>
      <c r="O50" s="1"/>
      <c r="P50" s="1"/>
    </row>
    <row r="51" spans="1:16">
      <c r="A51" s="148" t="s">
        <v>60</v>
      </c>
      <c r="B51" s="149">
        <v>0.57999999999999996</v>
      </c>
      <c r="C51" s="150">
        <f>ROUND('Full Sheet'!C28*B51,2)</f>
        <v>597.98</v>
      </c>
      <c r="D51" s="142" t="s">
        <v>19</v>
      </c>
      <c r="E51" s="1"/>
      <c r="F51" s="149">
        <v>0.57999999999999996</v>
      </c>
      <c r="G51" s="151">
        <f>ROUND('Full Sheet'!G28*F51,2)</f>
        <v>54.36</v>
      </c>
      <c r="H51" s="142" t="s">
        <v>19</v>
      </c>
      <c r="I51" s="124"/>
      <c r="J51" s="23"/>
      <c r="K51" s="1"/>
      <c r="L51" s="1"/>
      <c r="M51" s="1"/>
      <c r="N51" s="1"/>
      <c r="O51" s="1"/>
      <c r="P51" s="1"/>
    </row>
    <row r="52" spans="1:16">
      <c r="A52" s="136"/>
      <c r="B52" s="141">
        <v>0.57999999999999996</v>
      </c>
      <c r="C52" s="23">
        <f>ROUND('Full Sheet'!C29*B52,2)</f>
        <v>1140.28</v>
      </c>
      <c r="D52" s="142" t="s">
        <v>12</v>
      </c>
      <c r="E52" s="1"/>
      <c r="F52" s="141">
        <v>0.57999999999999996</v>
      </c>
      <c r="G52" s="143">
        <f>ROUND('Full Sheet'!G29*F52,2)</f>
        <v>103.66</v>
      </c>
      <c r="H52" s="142" t="s">
        <v>12</v>
      </c>
      <c r="I52" s="124"/>
      <c r="J52" s="23"/>
      <c r="K52" s="1"/>
      <c r="L52" s="1"/>
      <c r="M52" s="1"/>
      <c r="N52" s="1"/>
      <c r="O52" s="1"/>
      <c r="P52" s="1"/>
    </row>
    <row r="53" spans="1:16" ht="13.5" thickBot="1">
      <c r="A53" s="155"/>
      <c r="B53" s="156">
        <v>0.57999999999999996</v>
      </c>
      <c r="C53" s="157">
        <f>ROUND('Full Sheet'!C30*B53,2)</f>
        <v>1599.06</v>
      </c>
      <c r="D53" s="158" t="s">
        <v>14</v>
      </c>
      <c r="E53" s="1"/>
      <c r="F53" s="156">
        <v>0.57999999999999996</v>
      </c>
      <c r="G53" s="160">
        <f>ROUND('Full Sheet'!G30*F53,2)</f>
        <v>145.37</v>
      </c>
      <c r="H53" s="158" t="s">
        <v>14</v>
      </c>
      <c r="I53" s="124"/>
      <c r="J53" s="23"/>
      <c r="K53" s="1"/>
      <c r="L53" s="1"/>
      <c r="M53" s="1"/>
      <c r="N53" s="1"/>
      <c r="O53" s="1"/>
      <c r="P53" s="1"/>
    </row>
  </sheetData>
  <mergeCells count="20">
    <mergeCell ref="B1:D1"/>
    <mergeCell ref="F1:H1"/>
    <mergeCell ref="J3:K3"/>
    <mergeCell ref="B10:D10"/>
    <mergeCell ref="F10:H10"/>
    <mergeCell ref="J2:L2"/>
    <mergeCell ref="J11:L11"/>
    <mergeCell ref="B2:D2"/>
    <mergeCell ref="F2:H2"/>
    <mergeCell ref="B14:D14"/>
    <mergeCell ref="F14:H14"/>
    <mergeCell ref="B38:D38"/>
    <mergeCell ref="F38:H38"/>
    <mergeCell ref="B46:D46"/>
    <mergeCell ref="F46:H46"/>
    <mergeCell ref="J12:K12"/>
    <mergeCell ref="B22:D22"/>
    <mergeCell ref="F22:H22"/>
    <mergeCell ref="B30:D30"/>
    <mergeCell ref="F30:H30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53"/>
  <sheetViews>
    <sheetView topLeftCell="A11" workbookViewId="0">
      <selection sqref="A1:L53"/>
    </sheetView>
  </sheetViews>
  <sheetFormatPr defaultRowHeight="12.75"/>
  <cols>
    <col min="2" max="2" width="6.140625" bestFit="1" customWidth="1"/>
    <col min="3" max="3" width="8.140625" bestFit="1" customWidth="1"/>
    <col min="4" max="4" width="4.7109375" bestFit="1" customWidth="1"/>
    <col min="6" max="6" width="6.140625" bestFit="1" customWidth="1"/>
    <col min="7" max="7" width="8.140625" bestFit="1" customWidth="1"/>
    <col min="8" max="8" width="4.7109375" bestFit="1" customWidth="1"/>
    <col min="10" max="10" width="6.85546875" bestFit="1" customWidth="1"/>
    <col min="11" max="11" width="5.5703125" bestFit="1" customWidth="1"/>
    <col min="12" max="12" width="4.85546875" bestFit="1" customWidth="1"/>
  </cols>
  <sheetData>
    <row r="1" spans="1:16">
      <c r="A1" s="133"/>
      <c r="B1" s="224" t="s">
        <v>57</v>
      </c>
      <c r="C1" s="225"/>
      <c r="D1" s="226"/>
      <c r="E1" s="1"/>
      <c r="F1" s="224" t="s">
        <v>58</v>
      </c>
      <c r="G1" s="225"/>
      <c r="H1" s="226"/>
      <c r="I1" s="1"/>
      <c r="J1" s="1"/>
      <c r="K1" s="1"/>
      <c r="L1" s="1"/>
      <c r="M1" s="1"/>
      <c r="N1" s="1"/>
      <c r="O1" s="1"/>
      <c r="P1" s="1"/>
    </row>
    <row r="2" spans="1:16" ht="13.5" thickBot="1">
      <c r="A2" s="135"/>
      <c r="B2" s="228" t="s">
        <v>75</v>
      </c>
      <c r="C2" s="229"/>
      <c r="D2" s="230"/>
      <c r="E2" s="1"/>
      <c r="F2" s="228" t="s">
        <v>75</v>
      </c>
      <c r="G2" s="229"/>
      <c r="H2" s="230"/>
      <c r="I2" s="4"/>
      <c r="J2" s="227" t="s">
        <v>0</v>
      </c>
      <c r="K2" s="227"/>
      <c r="L2" s="227"/>
      <c r="M2" s="1"/>
    </row>
    <row r="3" spans="1:16">
      <c r="A3" s="138">
        <v>0.5</v>
      </c>
      <c r="B3" s="136" t="s">
        <v>59</v>
      </c>
      <c r="C3" s="4" t="s">
        <v>8</v>
      </c>
      <c r="D3" s="139"/>
      <c r="E3" s="1"/>
      <c r="F3" s="136" t="s">
        <v>59</v>
      </c>
      <c r="G3" s="4" t="s">
        <v>8</v>
      </c>
      <c r="H3" s="139"/>
      <c r="I3" s="1"/>
      <c r="J3" s="218" t="s">
        <v>69</v>
      </c>
      <c r="K3" s="220"/>
      <c r="L3" s="214" t="s">
        <v>71</v>
      </c>
      <c r="M3" s="1"/>
    </row>
    <row r="4" spans="1:16">
      <c r="A4" s="135"/>
      <c r="B4" s="141">
        <v>0.5</v>
      </c>
      <c r="C4" s="23">
        <f>ROUND('Full Sheet'!C5*B4,2)</f>
        <v>606.5</v>
      </c>
      <c r="D4" s="142" t="s">
        <v>19</v>
      </c>
      <c r="E4" s="1"/>
      <c r="F4" s="141">
        <v>0.5</v>
      </c>
      <c r="G4" s="143">
        <f>ROUND('Full Sheet'!G5*F4,2)</f>
        <v>55.14</v>
      </c>
      <c r="H4" s="142" t="s">
        <v>19</v>
      </c>
      <c r="I4" s="1"/>
      <c r="J4" s="144" t="s">
        <v>9</v>
      </c>
      <c r="K4" s="145">
        <f>ROUND('Full Sheet'!K4*B4,2)</f>
        <v>49.2</v>
      </c>
      <c r="L4" s="146">
        <f>ROUND('Full Sheet'!M4*B4,2)</f>
        <v>7.9</v>
      </c>
      <c r="M4" s="1"/>
    </row>
    <row r="5" spans="1:16">
      <c r="A5" s="135"/>
      <c r="B5" s="141">
        <v>0.5</v>
      </c>
      <c r="C5" s="23">
        <f>ROUND('Full Sheet'!C6*B5,2)+'Full Sheet'!R18</f>
        <v>1217.5</v>
      </c>
      <c r="D5" s="142" t="s">
        <v>12</v>
      </c>
      <c r="E5" s="1"/>
      <c r="F5" s="141">
        <v>0.5</v>
      </c>
      <c r="G5" s="143">
        <f>ROUND('Full Sheet'!G6*F5,2)+'Full Sheet'!S18</f>
        <v>110.68</v>
      </c>
      <c r="H5" s="142" t="s">
        <v>12</v>
      </c>
      <c r="I5" s="1"/>
      <c r="J5" s="144" t="s">
        <v>11</v>
      </c>
      <c r="K5" s="145">
        <f>ROUND('Full Sheet'!K5*B5,2)</f>
        <v>49.45</v>
      </c>
      <c r="L5" s="146"/>
      <c r="M5" s="1"/>
    </row>
    <row r="6" spans="1:16" ht="13.5" thickBot="1">
      <c r="A6" s="135"/>
      <c r="B6" s="141">
        <v>0.5</v>
      </c>
      <c r="C6" s="23">
        <f>ROUND('Full Sheet'!C7*B6,2)+'Full Sheet'!R19</f>
        <v>1718.5</v>
      </c>
      <c r="D6" s="147" t="s">
        <v>14</v>
      </c>
      <c r="E6" s="1"/>
      <c r="F6" s="141">
        <v>0.5</v>
      </c>
      <c r="G6" s="143">
        <f>ROUND('Full Sheet'!G7*F6,2)+'Full Sheet'!S19</f>
        <v>156.23000000000002</v>
      </c>
      <c r="H6" s="147" t="s">
        <v>14</v>
      </c>
      <c r="I6" s="1"/>
      <c r="J6" s="144" t="s">
        <v>13</v>
      </c>
      <c r="K6" s="145">
        <f>ROUND('Full Sheet'!K6*B6,2)+'Full Sheet'!J7</f>
        <v>68.599999999999994</v>
      </c>
      <c r="L6" s="182"/>
      <c r="M6" s="1"/>
    </row>
    <row r="7" spans="1:16" ht="13.5" thickBot="1">
      <c r="A7" s="148" t="s">
        <v>60</v>
      </c>
      <c r="B7" s="149">
        <v>0.5</v>
      </c>
      <c r="C7" s="150">
        <f>ROUND('Full Sheet'!C5*B7,2)</f>
        <v>606.5</v>
      </c>
      <c r="D7" s="142" t="s">
        <v>19</v>
      </c>
      <c r="E7" s="1"/>
      <c r="F7" s="149">
        <v>0.5</v>
      </c>
      <c r="G7" s="151">
        <f>ROUND('Full Sheet'!G5*F7,2)</f>
        <v>55.14</v>
      </c>
      <c r="H7" s="142" t="s">
        <v>19</v>
      </c>
      <c r="I7" s="1"/>
      <c r="J7" s="211" t="s">
        <v>9</v>
      </c>
      <c r="K7" s="212">
        <f>ROUND('Full Sheet'!K4*B7,2)</f>
        <v>49.2</v>
      </c>
      <c r="L7" s="213">
        <f>ROUND('Full Sheet'!M4*B7,2)</f>
        <v>7.9</v>
      </c>
      <c r="M7" s="1"/>
    </row>
    <row r="8" spans="1:16">
      <c r="A8" s="136"/>
      <c r="B8" s="141">
        <v>0.5</v>
      </c>
      <c r="C8" s="23">
        <f>ROUND('Full Sheet'!C6*B8,2)</f>
        <v>1161.5</v>
      </c>
      <c r="D8" s="142" t="s">
        <v>12</v>
      </c>
      <c r="E8" s="1"/>
      <c r="F8" s="141">
        <v>0.5</v>
      </c>
      <c r="G8" s="143">
        <f>ROUND('Full Sheet'!G6*F8,2)</f>
        <v>105.59</v>
      </c>
      <c r="H8" s="142" t="s">
        <v>12</v>
      </c>
      <c r="I8" s="1"/>
      <c r="J8" s="144" t="s">
        <v>11</v>
      </c>
      <c r="K8" s="145">
        <f>ROUND('Full Sheet'!K5*B8,2)</f>
        <v>49.45</v>
      </c>
      <c r="L8" s="1"/>
      <c r="M8" s="1"/>
    </row>
    <row r="9" spans="1:16" ht="13.5" thickBot="1">
      <c r="A9" s="155"/>
      <c r="B9" s="156">
        <v>0.5</v>
      </c>
      <c r="C9" s="23">
        <f>ROUND('Full Sheet'!C7*B9,2)</f>
        <v>1628.5</v>
      </c>
      <c r="D9" s="158" t="s">
        <v>14</v>
      </c>
      <c r="E9" s="1"/>
      <c r="F9" s="156">
        <v>0.5</v>
      </c>
      <c r="G9" s="160">
        <f>ROUND('Full Sheet'!G7*F9,2)</f>
        <v>148.05000000000001</v>
      </c>
      <c r="H9" s="158" t="s">
        <v>14</v>
      </c>
      <c r="I9" s="1"/>
      <c r="J9" s="161" t="s">
        <v>13</v>
      </c>
      <c r="K9" s="162">
        <f>ROUND('Full Sheet'!K6*B9,2)</f>
        <v>49.2</v>
      </c>
      <c r="L9" s="1"/>
      <c r="M9" s="1"/>
    </row>
    <row r="10" spans="1:16">
      <c r="A10" s="164"/>
      <c r="B10" s="221" t="s">
        <v>76</v>
      </c>
      <c r="C10" s="222"/>
      <c r="D10" s="223"/>
      <c r="E10" s="1"/>
      <c r="F10" s="221" t="s">
        <v>76</v>
      </c>
      <c r="G10" s="222"/>
      <c r="H10" s="223"/>
      <c r="I10" s="124"/>
      <c r="J10" s="1"/>
      <c r="K10" s="1"/>
      <c r="L10" s="1"/>
      <c r="M10" s="1"/>
      <c r="N10" s="1"/>
      <c r="O10" s="1"/>
      <c r="P10" s="1"/>
    </row>
    <row r="11" spans="1:16" ht="13.5" thickBot="1">
      <c r="A11" s="138">
        <v>0.5</v>
      </c>
      <c r="B11" s="136" t="s">
        <v>59</v>
      </c>
      <c r="C11" s="4" t="s">
        <v>8</v>
      </c>
      <c r="D11" s="139"/>
      <c r="E11" s="1"/>
      <c r="F11" s="136" t="s">
        <v>59</v>
      </c>
      <c r="G11" s="4" t="s">
        <v>8</v>
      </c>
      <c r="H11" s="139"/>
      <c r="I11" s="124"/>
      <c r="J11" s="227" t="s">
        <v>68</v>
      </c>
      <c r="K11" s="227"/>
      <c r="L11" s="227"/>
      <c r="M11" s="1"/>
      <c r="N11" s="165"/>
      <c r="O11" s="1"/>
      <c r="P11" s="1"/>
    </row>
    <row r="12" spans="1:16">
      <c r="A12" s="136"/>
      <c r="B12" s="141">
        <v>0.5</v>
      </c>
      <c r="C12" s="23">
        <f>ROUND('Full Sheet'!C10*B12,2)</f>
        <v>421.5</v>
      </c>
      <c r="D12" s="142" t="s">
        <v>19</v>
      </c>
      <c r="E12" s="1"/>
      <c r="F12" s="141">
        <v>0.5</v>
      </c>
      <c r="G12" s="143">
        <f>ROUND('Full Sheet'!G10*F12,2)</f>
        <v>38.32</v>
      </c>
      <c r="H12" s="142" t="s">
        <v>19</v>
      </c>
      <c r="I12" s="124"/>
      <c r="J12" s="218" t="s">
        <v>70</v>
      </c>
      <c r="K12" s="220"/>
      <c r="L12" s="214" t="s">
        <v>71</v>
      </c>
      <c r="M12" s="1"/>
      <c r="N12" s="125"/>
      <c r="O12" s="1"/>
      <c r="P12" s="1"/>
    </row>
    <row r="13" spans="1:16" ht="13.5" thickBot="1">
      <c r="A13" s="166" t="s">
        <v>60</v>
      </c>
      <c r="B13" s="167">
        <v>0.5</v>
      </c>
      <c r="C13" s="168">
        <f>ROUND('Full Sheet'!C10*B13,2)</f>
        <v>421.5</v>
      </c>
      <c r="D13" s="169" t="s">
        <v>19</v>
      </c>
      <c r="E13" s="1"/>
      <c r="F13" s="167">
        <v>0.5</v>
      </c>
      <c r="G13" s="171">
        <f>ROUND('Full Sheet'!G10*F13,2)</f>
        <v>38.32</v>
      </c>
      <c r="H13" s="169" t="s">
        <v>19</v>
      </c>
      <c r="I13" s="124"/>
      <c r="J13" s="144" t="s">
        <v>9</v>
      </c>
      <c r="K13" s="145">
        <f>ROUND('Full Sheet'!P4*F4,2)</f>
        <v>4.4800000000000004</v>
      </c>
      <c r="L13" s="146">
        <f>ROUND('Full Sheet'!R4*F4,2)</f>
        <v>0.72</v>
      </c>
      <c r="M13" s="1"/>
      <c r="N13" s="1"/>
      <c r="O13" s="1"/>
      <c r="P13" s="1"/>
    </row>
    <row r="14" spans="1:16">
      <c r="A14" s="164"/>
      <c r="B14" s="221" t="s">
        <v>74</v>
      </c>
      <c r="C14" s="222"/>
      <c r="D14" s="223"/>
      <c r="E14" s="1"/>
      <c r="F14" s="221" t="s">
        <v>74</v>
      </c>
      <c r="G14" s="222"/>
      <c r="H14" s="223"/>
      <c r="I14" s="1"/>
      <c r="J14" s="144" t="s">
        <v>11</v>
      </c>
      <c r="K14" s="145">
        <f>ROUND('Full Sheet'!P5*F5,2)</f>
        <v>4.5</v>
      </c>
      <c r="L14" s="146"/>
      <c r="M14" s="1"/>
      <c r="N14" s="1"/>
      <c r="O14" s="1"/>
      <c r="P14" s="1"/>
    </row>
    <row r="15" spans="1:16" ht="13.5" thickBot="1">
      <c r="A15" s="138">
        <v>0.5</v>
      </c>
      <c r="B15" s="136" t="s">
        <v>59</v>
      </c>
      <c r="C15" s="4" t="s">
        <v>8</v>
      </c>
      <c r="D15" s="139"/>
      <c r="E15" s="1"/>
      <c r="F15" s="136" t="s">
        <v>59</v>
      </c>
      <c r="G15" s="4" t="s">
        <v>8</v>
      </c>
      <c r="H15" s="139"/>
      <c r="I15" s="1"/>
      <c r="J15" s="144" t="s">
        <v>13</v>
      </c>
      <c r="K15" s="145">
        <f>ROUND('Full Sheet'!P6*F6,2)+'Full Sheet'!O7</f>
        <v>6.24</v>
      </c>
      <c r="L15" s="146"/>
      <c r="M15" s="1"/>
      <c r="N15" s="1"/>
      <c r="O15" s="1"/>
      <c r="P15" s="1"/>
    </row>
    <row r="16" spans="1:16" ht="13.5" thickBot="1">
      <c r="A16" s="136"/>
      <c r="B16" s="141">
        <v>0.5</v>
      </c>
      <c r="C16" s="23">
        <f>ROUND('Full Sheet'!C12*B16,2)</f>
        <v>569</v>
      </c>
      <c r="D16" s="142" t="s">
        <v>19</v>
      </c>
      <c r="E16" s="1"/>
      <c r="F16" s="141">
        <v>0.5</v>
      </c>
      <c r="G16" s="143">
        <f>ROUND('Full Sheet'!G12*F16,2)</f>
        <v>51.73</v>
      </c>
      <c r="H16" s="142" t="s">
        <v>19</v>
      </c>
      <c r="I16" s="124"/>
      <c r="J16" s="211" t="s">
        <v>9</v>
      </c>
      <c r="K16" s="212">
        <f>ROUND('Full Sheet'!P4*F7,2)</f>
        <v>4.4800000000000004</v>
      </c>
      <c r="L16" s="213">
        <f>ROUND('Full Sheet'!R4*F7,2)</f>
        <v>0.72</v>
      </c>
      <c r="M16" s="1"/>
      <c r="N16" s="23"/>
      <c r="O16" s="23"/>
      <c r="P16" s="1"/>
    </row>
    <row r="17" spans="1:16">
      <c r="A17" s="136"/>
      <c r="B17" s="141">
        <v>0.5</v>
      </c>
      <c r="C17" s="23">
        <f>ROUND('Full Sheet'!C13*B17,2)+'Full Sheet'!R18</f>
        <v>1137</v>
      </c>
      <c r="D17" s="142" t="s">
        <v>12</v>
      </c>
      <c r="E17" s="1"/>
      <c r="F17" s="141">
        <v>0.5</v>
      </c>
      <c r="G17" s="143">
        <f>ROUND('Full Sheet'!G13*F17,2)+'Full Sheet'!S18</f>
        <v>103.36</v>
      </c>
      <c r="H17" s="142" t="s">
        <v>12</v>
      </c>
      <c r="I17" s="124"/>
      <c r="J17" s="144" t="s">
        <v>11</v>
      </c>
      <c r="K17" s="145">
        <f>ROUND('Full Sheet'!P5*F8,2)</f>
        <v>4.5</v>
      </c>
      <c r="L17" s="1"/>
      <c r="M17" s="1"/>
      <c r="N17" s="23"/>
      <c r="O17" s="23"/>
      <c r="P17" s="1"/>
    </row>
    <row r="18" spans="1:16" ht="13.5" thickBot="1">
      <c r="A18" s="136"/>
      <c r="B18" s="141">
        <v>0.5</v>
      </c>
      <c r="C18" s="23">
        <f>ROUND('Full Sheet'!C14*B18,2)+'Full Sheet'!R19</f>
        <v>1599</v>
      </c>
      <c r="D18" s="147" t="s">
        <v>14</v>
      </c>
      <c r="E18" s="1"/>
      <c r="F18" s="141">
        <v>0.5</v>
      </c>
      <c r="G18" s="143">
        <f>ROUND('Full Sheet'!G14*F18,2)+'Full Sheet'!S19</f>
        <v>145.36000000000001</v>
      </c>
      <c r="H18" s="147" t="s">
        <v>14</v>
      </c>
      <c r="I18" s="124"/>
      <c r="J18" s="161" t="s">
        <v>13</v>
      </c>
      <c r="K18" s="163">
        <f>ROUND('Full Sheet'!P6*F9,2)</f>
        <v>4.4800000000000004</v>
      </c>
      <c r="L18" s="1"/>
      <c r="M18" s="1"/>
      <c r="N18" s="23"/>
      <c r="O18" s="23"/>
      <c r="P18" s="1"/>
    </row>
    <row r="19" spans="1:16">
      <c r="A19" s="148" t="s">
        <v>60</v>
      </c>
      <c r="B19" s="149">
        <v>0.5</v>
      </c>
      <c r="C19" s="150">
        <f>ROUND('Full Sheet'!C12*B19,2)</f>
        <v>569</v>
      </c>
      <c r="D19" s="142" t="s">
        <v>19</v>
      </c>
      <c r="E19" s="1"/>
      <c r="F19" s="149">
        <v>0.5</v>
      </c>
      <c r="G19" s="151">
        <f>ROUND('Full Sheet'!G12*F19,2)</f>
        <v>51.73</v>
      </c>
      <c r="H19" s="142" t="s">
        <v>19</v>
      </c>
      <c r="I19" s="124"/>
      <c r="J19" s="1"/>
      <c r="K19" s="1"/>
      <c r="L19" s="1"/>
      <c r="M19" s="1"/>
      <c r="N19" s="23"/>
      <c r="O19" s="23"/>
      <c r="P19" s="1"/>
    </row>
    <row r="20" spans="1:16">
      <c r="A20" s="136"/>
      <c r="B20" s="141">
        <v>0.5</v>
      </c>
      <c r="C20" s="23">
        <f>ROUND('Full Sheet'!C13*B20,2)</f>
        <v>1081</v>
      </c>
      <c r="D20" s="142" t="s">
        <v>12</v>
      </c>
      <c r="E20" s="1"/>
      <c r="F20" s="141">
        <v>0.5</v>
      </c>
      <c r="G20" s="143">
        <f>ROUND('Full Sheet'!G13*F20,2)</f>
        <v>98.27</v>
      </c>
      <c r="H20" s="142" t="s">
        <v>12</v>
      </c>
      <c r="I20" s="124"/>
      <c r="J20" s="1"/>
      <c r="K20" s="23"/>
      <c r="L20" s="1"/>
      <c r="M20" s="1"/>
      <c r="N20" s="23"/>
      <c r="O20" s="1"/>
      <c r="P20" s="1"/>
    </row>
    <row r="21" spans="1:16" ht="13.5" thickBot="1">
      <c r="A21" s="155"/>
      <c r="B21" s="156">
        <v>0.5</v>
      </c>
      <c r="C21" s="23">
        <f>ROUND('Full Sheet'!C14*B21,2)</f>
        <v>1509</v>
      </c>
      <c r="D21" s="158" t="s">
        <v>14</v>
      </c>
      <c r="E21" s="1"/>
      <c r="F21" s="156">
        <v>0.5</v>
      </c>
      <c r="G21" s="143">
        <f>ROUND('Full Sheet'!G14*F21,2)</f>
        <v>137.18</v>
      </c>
      <c r="H21" s="158" t="s">
        <v>14</v>
      </c>
      <c r="I21" s="124"/>
      <c r="J21" s="1"/>
      <c r="K21" s="1"/>
      <c r="L21" s="1"/>
      <c r="M21" s="1"/>
      <c r="N21" s="1"/>
      <c r="O21" s="1"/>
      <c r="P21" s="1"/>
    </row>
    <row r="22" spans="1:16">
      <c r="A22" s="164"/>
      <c r="B22" s="221" t="s">
        <v>73</v>
      </c>
      <c r="C22" s="222"/>
      <c r="D22" s="223"/>
      <c r="E22" s="1"/>
      <c r="F22" s="221" t="s">
        <v>73</v>
      </c>
      <c r="G22" s="222"/>
      <c r="H22" s="223"/>
      <c r="I22" s="1"/>
      <c r="J22" s="1"/>
      <c r="K22" s="1"/>
      <c r="L22" s="1"/>
      <c r="M22" s="1"/>
      <c r="N22" s="1"/>
      <c r="O22" s="1"/>
      <c r="P22" s="1"/>
    </row>
    <row r="23" spans="1:16">
      <c r="A23" s="138">
        <v>0.5</v>
      </c>
      <c r="B23" s="136" t="s">
        <v>59</v>
      </c>
      <c r="C23" s="4" t="s">
        <v>8</v>
      </c>
      <c r="D23" s="139"/>
      <c r="E23" s="1"/>
      <c r="F23" s="136" t="s">
        <v>59</v>
      </c>
      <c r="G23" s="4" t="s">
        <v>8</v>
      </c>
      <c r="H23" s="139"/>
      <c r="I23" s="1"/>
      <c r="J23" s="1"/>
      <c r="K23" s="1"/>
      <c r="L23" s="1"/>
      <c r="M23" s="1"/>
      <c r="N23" s="1"/>
      <c r="O23" s="1"/>
      <c r="P23" s="1"/>
    </row>
    <row r="24" spans="1:16">
      <c r="A24" s="136"/>
      <c r="B24" s="141">
        <v>0.5</v>
      </c>
      <c r="C24" s="23">
        <f>ROUND('Full Sheet'!C16*B24,2)</f>
        <v>522.5</v>
      </c>
      <c r="D24" s="142" t="s">
        <v>19</v>
      </c>
      <c r="E24" s="1"/>
      <c r="F24" s="141">
        <v>0.5</v>
      </c>
      <c r="G24" s="143">
        <f>ROUND('Full Sheet'!G16*F24,2)</f>
        <v>47.5</v>
      </c>
      <c r="H24" s="142" t="s">
        <v>19</v>
      </c>
      <c r="I24" s="124"/>
      <c r="J24" s="1"/>
      <c r="K24" s="1"/>
      <c r="L24" s="1"/>
      <c r="M24" s="1"/>
      <c r="N24" s="23"/>
      <c r="O24" s="23"/>
      <c r="P24" s="1"/>
    </row>
    <row r="25" spans="1:16">
      <c r="A25" s="136"/>
      <c r="B25" s="141">
        <v>0.5</v>
      </c>
      <c r="C25" s="23">
        <f>ROUND('Full Sheet'!C17*B25,2)+'Full Sheet'!R18</f>
        <v>1044</v>
      </c>
      <c r="D25" s="142" t="s">
        <v>12</v>
      </c>
      <c r="E25" s="1"/>
      <c r="F25" s="141">
        <v>0.5</v>
      </c>
      <c r="G25" s="143">
        <f>ROUND('Full Sheet'!G17*F25,2)+'Full Sheet'!S18</f>
        <v>94.91</v>
      </c>
      <c r="H25" s="142" t="s">
        <v>12</v>
      </c>
      <c r="I25" s="124"/>
      <c r="J25" s="1"/>
      <c r="K25" s="1"/>
      <c r="L25" s="1"/>
      <c r="M25" s="1"/>
      <c r="N25" s="23"/>
      <c r="O25" s="23"/>
      <c r="P25" s="1"/>
    </row>
    <row r="26" spans="1:16">
      <c r="A26" s="136"/>
      <c r="B26" s="141">
        <v>0.5</v>
      </c>
      <c r="C26" s="23">
        <f>ROUND('Full Sheet'!C18*B26,2)+'Full Sheet'!R19</f>
        <v>1466.5</v>
      </c>
      <c r="D26" s="147" t="s">
        <v>14</v>
      </c>
      <c r="E26" s="1"/>
      <c r="F26" s="141">
        <v>0.5</v>
      </c>
      <c r="G26" s="143">
        <f>ROUND('Full Sheet'!G18*F26,2)+'Full Sheet'!S19</f>
        <v>133.32</v>
      </c>
      <c r="H26" s="147" t="s">
        <v>14</v>
      </c>
      <c r="I26" s="124"/>
      <c r="J26" s="1"/>
      <c r="K26" s="1"/>
      <c r="L26" s="1"/>
      <c r="M26" s="1"/>
      <c r="N26" s="23"/>
      <c r="O26" s="23"/>
      <c r="P26" s="1"/>
    </row>
    <row r="27" spans="1:16">
      <c r="A27" s="148" t="s">
        <v>60</v>
      </c>
      <c r="B27" s="149">
        <v>0.5</v>
      </c>
      <c r="C27" s="150">
        <f>ROUND('Full Sheet'!C16*B27,2)</f>
        <v>522.5</v>
      </c>
      <c r="D27" s="142" t="s">
        <v>19</v>
      </c>
      <c r="E27" s="1"/>
      <c r="F27" s="149">
        <v>0.5</v>
      </c>
      <c r="G27" s="151">
        <f>ROUND('Full Sheet'!G16*F27,2)</f>
        <v>47.5</v>
      </c>
      <c r="H27" s="142" t="s">
        <v>19</v>
      </c>
      <c r="I27" s="124"/>
      <c r="J27" s="1"/>
      <c r="K27" s="1"/>
      <c r="L27" s="1"/>
      <c r="M27" s="1"/>
      <c r="N27" s="23"/>
      <c r="O27" s="23"/>
      <c r="P27" s="1"/>
    </row>
    <row r="28" spans="1:16">
      <c r="A28" s="136"/>
      <c r="B28" s="141">
        <v>0.5</v>
      </c>
      <c r="C28" s="23">
        <f>ROUND('Full Sheet'!C17*B28,2)</f>
        <v>988</v>
      </c>
      <c r="D28" s="142" t="s">
        <v>12</v>
      </c>
      <c r="E28" s="1"/>
      <c r="F28" s="141">
        <v>0.5</v>
      </c>
      <c r="G28" s="143">
        <f>ROUND('Full Sheet'!G17*F28,2)</f>
        <v>89.82</v>
      </c>
      <c r="H28" s="142" t="s">
        <v>12</v>
      </c>
      <c r="I28" s="124"/>
      <c r="J28" s="1"/>
      <c r="K28" s="1"/>
      <c r="L28" s="1"/>
      <c r="M28" s="1"/>
      <c r="N28" s="23"/>
      <c r="O28" s="1"/>
      <c r="P28" s="1"/>
    </row>
    <row r="29" spans="1:16" ht="13.5" thickBot="1">
      <c r="A29" s="155"/>
      <c r="B29" s="156">
        <v>0.5</v>
      </c>
      <c r="C29" s="23">
        <f>ROUND('Full Sheet'!C18*B29,2)</f>
        <v>1376.5</v>
      </c>
      <c r="D29" s="158" t="s">
        <v>14</v>
      </c>
      <c r="E29" s="1"/>
      <c r="F29" s="156">
        <v>0.5</v>
      </c>
      <c r="G29" s="143">
        <f>ROUND('Full Sheet'!G18*F29,2)</f>
        <v>125.14</v>
      </c>
      <c r="H29" s="158" t="s">
        <v>14</v>
      </c>
      <c r="I29" s="124"/>
      <c r="J29" s="1"/>
      <c r="K29" s="1"/>
      <c r="L29" s="1"/>
      <c r="M29" s="1"/>
      <c r="N29" s="23"/>
      <c r="O29" s="1"/>
      <c r="P29" s="1"/>
    </row>
    <row r="30" spans="1:16">
      <c r="A30" s="164"/>
      <c r="B30" s="218" t="s">
        <v>72</v>
      </c>
      <c r="C30" s="219"/>
      <c r="D30" s="220"/>
      <c r="E30" s="1"/>
      <c r="F30" s="218" t="s">
        <v>72</v>
      </c>
      <c r="G30" s="219"/>
      <c r="H30" s="220"/>
      <c r="I30" s="124"/>
      <c r="J30" s="1"/>
      <c r="K30" s="1"/>
      <c r="L30" s="1"/>
      <c r="M30" s="1"/>
      <c r="N30" s="23"/>
      <c r="O30" s="1"/>
      <c r="P30" s="1"/>
    </row>
    <row r="31" spans="1:16">
      <c r="A31" s="138">
        <v>0.5</v>
      </c>
      <c r="B31" s="136" t="s">
        <v>59</v>
      </c>
      <c r="C31" s="4" t="s">
        <v>8</v>
      </c>
      <c r="D31" s="139"/>
      <c r="E31" s="1"/>
      <c r="F31" s="136" t="s">
        <v>59</v>
      </c>
      <c r="G31" s="4" t="s">
        <v>8</v>
      </c>
      <c r="H31" s="139"/>
      <c r="I31" s="124"/>
      <c r="J31" s="1"/>
      <c r="K31" s="1"/>
      <c r="L31" s="1"/>
      <c r="M31" s="1"/>
      <c r="N31" s="23"/>
      <c r="O31" s="1"/>
      <c r="P31" s="1"/>
    </row>
    <row r="32" spans="1:16">
      <c r="A32" s="136"/>
      <c r="B32" s="141">
        <v>0.5</v>
      </c>
      <c r="C32" s="23">
        <f>ROUND('Full Sheet'!C20*B32,2)</f>
        <v>559.5</v>
      </c>
      <c r="D32" s="142" t="s">
        <v>19</v>
      </c>
      <c r="E32" s="1"/>
      <c r="F32" s="141">
        <v>0.5</v>
      </c>
      <c r="G32" s="143">
        <f>ROUND('Full Sheet'!G20*F32,2)</f>
        <v>50.86</v>
      </c>
      <c r="H32" s="142" t="s">
        <v>19</v>
      </c>
      <c r="I32" s="124"/>
      <c r="J32" s="1"/>
      <c r="K32" s="1"/>
      <c r="L32" s="1"/>
      <c r="M32" s="1"/>
      <c r="N32" s="23"/>
      <c r="O32" s="1"/>
      <c r="P32" s="1"/>
    </row>
    <row r="33" spans="1:16">
      <c r="A33" s="136"/>
      <c r="B33" s="141">
        <v>0.5</v>
      </c>
      <c r="C33" s="23">
        <f>ROUND('Full Sheet'!C21*B33,2)+'Full Sheet'!R18</f>
        <v>1123.5</v>
      </c>
      <c r="D33" s="142" t="s">
        <v>12</v>
      </c>
      <c r="E33" s="1"/>
      <c r="F33" s="141">
        <v>0.5</v>
      </c>
      <c r="G33" s="143">
        <f>ROUND('Full Sheet'!G21*F33,2)+'Full Sheet'!S18</f>
        <v>102.14</v>
      </c>
      <c r="H33" s="142" t="s">
        <v>12</v>
      </c>
      <c r="I33" s="124"/>
      <c r="J33" s="1"/>
      <c r="K33" s="1"/>
      <c r="L33" s="1"/>
      <c r="M33" s="1"/>
      <c r="N33" s="23"/>
      <c r="O33" s="1"/>
      <c r="P33" s="1"/>
    </row>
    <row r="34" spans="1:16">
      <c r="A34" s="136"/>
      <c r="B34" s="141">
        <v>0.5</v>
      </c>
      <c r="C34" s="31">
        <f>ROUND('Full Sheet'!C22*B34,2)+'Full Sheet'!R19</f>
        <v>1584.5</v>
      </c>
      <c r="D34" s="147" t="s">
        <v>14</v>
      </c>
      <c r="E34" s="1"/>
      <c r="F34" s="141">
        <v>0.5</v>
      </c>
      <c r="G34" s="143">
        <f>ROUND('Full Sheet'!G22*F34,2)+'Full Sheet'!S19</f>
        <v>144.04000000000002</v>
      </c>
      <c r="H34" s="147" t="s">
        <v>14</v>
      </c>
      <c r="I34" s="124"/>
      <c r="J34" s="1"/>
      <c r="K34" s="1"/>
      <c r="L34" s="1"/>
      <c r="M34" s="1"/>
      <c r="N34" s="23"/>
      <c r="O34" s="1"/>
      <c r="P34" s="1"/>
    </row>
    <row r="35" spans="1:16">
      <c r="A35" s="148" t="s">
        <v>60</v>
      </c>
      <c r="B35" s="149">
        <v>0.5</v>
      </c>
      <c r="C35" s="150">
        <f>ROUND('Full Sheet'!C20*B35,2)</f>
        <v>559.5</v>
      </c>
      <c r="D35" s="142" t="s">
        <v>19</v>
      </c>
      <c r="E35" s="1"/>
      <c r="F35" s="149">
        <v>0.5</v>
      </c>
      <c r="G35" s="151">
        <f>ROUND('Full Sheet'!G20*F35,2)</f>
        <v>50.86</v>
      </c>
      <c r="H35" s="142" t="s">
        <v>19</v>
      </c>
      <c r="I35" s="124"/>
      <c r="J35" s="1"/>
      <c r="K35" s="1"/>
      <c r="L35" s="1"/>
      <c r="M35" s="1"/>
      <c r="N35" s="23"/>
      <c r="O35" s="1"/>
      <c r="P35" s="1"/>
    </row>
    <row r="36" spans="1:16">
      <c r="A36" s="136"/>
      <c r="B36" s="141">
        <v>0.5</v>
      </c>
      <c r="C36" s="23">
        <f>ROUND('Full Sheet'!C21*B36,2)</f>
        <v>1067.5</v>
      </c>
      <c r="D36" s="142" t="s">
        <v>12</v>
      </c>
      <c r="E36" s="1"/>
      <c r="F36" s="141">
        <v>0.5</v>
      </c>
      <c r="G36" s="143">
        <f>ROUND('Full Sheet'!G21*F36,2)</f>
        <v>97.05</v>
      </c>
      <c r="H36" s="142" t="s">
        <v>12</v>
      </c>
      <c r="I36" s="124"/>
      <c r="J36" s="1"/>
      <c r="K36" s="1"/>
      <c r="L36" s="1"/>
      <c r="M36" s="1"/>
      <c r="N36" s="23"/>
      <c r="O36" s="1"/>
      <c r="P36" s="1"/>
    </row>
    <row r="37" spans="1:16" ht="13.5" thickBot="1">
      <c r="A37" s="155"/>
      <c r="B37" s="156">
        <v>0.5</v>
      </c>
      <c r="C37" s="23">
        <f>ROUND('Full Sheet'!C22*B37,2)</f>
        <v>1494.5</v>
      </c>
      <c r="D37" s="158" t="s">
        <v>14</v>
      </c>
      <c r="E37" s="1"/>
      <c r="F37" s="156">
        <v>0.5</v>
      </c>
      <c r="G37" s="143">
        <f>ROUND('Full Sheet'!G22*F37,2)</f>
        <v>135.86000000000001</v>
      </c>
      <c r="H37" s="158" t="s">
        <v>14</v>
      </c>
      <c r="I37" s="124"/>
      <c r="J37" s="1"/>
      <c r="K37" s="1"/>
      <c r="L37" s="1"/>
      <c r="M37" s="1"/>
      <c r="N37" s="23"/>
      <c r="O37" s="1"/>
      <c r="P37" s="1"/>
    </row>
    <row r="38" spans="1:16">
      <c r="A38" s="164"/>
      <c r="B38" s="218" t="s">
        <v>77</v>
      </c>
      <c r="C38" s="219"/>
      <c r="D38" s="220"/>
      <c r="E38" s="1"/>
      <c r="F38" s="218" t="s">
        <v>77</v>
      </c>
      <c r="G38" s="219"/>
      <c r="H38" s="220"/>
      <c r="I38" s="124"/>
      <c r="J38" s="1"/>
      <c r="K38" s="1"/>
      <c r="L38" s="1"/>
      <c r="M38" s="1"/>
      <c r="N38" s="23"/>
      <c r="O38" s="1"/>
      <c r="P38" s="1"/>
    </row>
    <row r="39" spans="1:16">
      <c r="A39" s="138">
        <v>0.5</v>
      </c>
      <c r="B39" s="136" t="s">
        <v>59</v>
      </c>
      <c r="C39" s="4" t="s">
        <v>8</v>
      </c>
      <c r="D39" s="139"/>
      <c r="E39" s="1"/>
      <c r="F39" s="136" t="s">
        <v>59</v>
      </c>
      <c r="G39" s="4" t="s">
        <v>8</v>
      </c>
      <c r="H39" s="139"/>
      <c r="I39" s="124"/>
      <c r="J39" s="1"/>
      <c r="K39" s="1"/>
      <c r="L39" s="1"/>
      <c r="M39" s="1"/>
      <c r="N39" s="23"/>
      <c r="O39" s="1"/>
      <c r="P39" s="1"/>
    </row>
    <row r="40" spans="1:16">
      <c r="A40" s="136"/>
      <c r="B40" s="141">
        <v>0.5</v>
      </c>
      <c r="C40" s="23">
        <f>ROUND('Full Sheet'!C24*B40,2)</f>
        <v>449.5</v>
      </c>
      <c r="D40" s="142" t="s">
        <v>19</v>
      </c>
      <c r="E40" s="1"/>
      <c r="F40" s="141">
        <v>0.5</v>
      </c>
      <c r="G40" s="143">
        <f>ROUND('Full Sheet'!G24*F40,2)</f>
        <v>40.86</v>
      </c>
      <c r="H40" s="142" t="s">
        <v>19</v>
      </c>
      <c r="I40" s="124"/>
      <c r="J40" s="1"/>
      <c r="K40" s="1"/>
      <c r="L40" s="1"/>
      <c r="M40" s="1"/>
      <c r="N40" s="23"/>
      <c r="O40" s="1"/>
      <c r="P40" s="1"/>
    </row>
    <row r="41" spans="1:16">
      <c r="A41" s="136"/>
      <c r="B41" s="141">
        <v>0.5</v>
      </c>
      <c r="C41" s="23">
        <f>ROUND('Full Sheet'!C25*B41,2)+'Full Sheet'!R18</f>
        <v>907</v>
      </c>
      <c r="D41" s="142" t="s">
        <v>12</v>
      </c>
      <c r="E41" s="1"/>
      <c r="F41" s="141">
        <v>0.5</v>
      </c>
      <c r="G41" s="143">
        <f>ROUND('Full Sheet'!G25*F41,2)+'Full Sheet'!S18</f>
        <v>82.45</v>
      </c>
      <c r="H41" s="142" t="s">
        <v>12</v>
      </c>
      <c r="I41" s="124"/>
      <c r="J41" s="1"/>
      <c r="K41" s="1"/>
      <c r="L41" s="1"/>
      <c r="M41" s="1"/>
      <c r="N41" s="23"/>
      <c r="O41" s="1"/>
      <c r="P41" s="1"/>
    </row>
    <row r="42" spans="1:16">
      <c r="A42" s="136"/>
      <c r="B42" s="141">
        <v>0.5</v>
      </c>
      <c r="C42" s="23">
        <f>ROUND('Full Sheet'!C26*B42,2)+'Full Sheet'!R19</f>
        <v>1280</v>
      </c>
      <c r="D42" s="147" t="s">
        <v>14</v>
      </c>
      <c r="E42" s="1"/>
      <c r="F42" s="141">
        <v>0.5</v>
      </c>
      <c r="G42" s="143">
        <f>ROUND('Full Sheet'!G26*F42,2)+'Full Sheet'!S19</f>
        <v>116.36000000000001</v>
      </c>
      <c r="H42" s="147" t="s">
        <v>14</v>
      </c>
      <c r="I42" s="124"/>
      <c r="J42" s="1"/>
      <c r="K42" s="1"/>
      <c r="L42" s="1"/>
      <c r="M42" s="1"/>
      <c r="N42" s="23"/>
      <c r="O42" s="1"/>
      <c r="P42" s="1"/>
    </row>
    <row r="43" spans="1:16">
      <c r="A43" s="148" t="s">
        <v>60</v>
      </c>
      <c r="B43" s="149">
        <v>0.5</v>
      </c>
      <c r="C43" s="150">
        <f>ROUND('Full Sheet'!C24*B43,2)</f>
        <v>449.5</v>
      </c>
      <c r="D43" s="142" t="s">
        <v>19</v>
      </c>
      <c r="E43" s="1"/>
      <c r="F43" s="149">
        <v>0.5</v>
      </c>
      <c r="G43" s="151">
        <f>ROUND('Full Sheet'!G24*F43,2)</f>
        <v>40.86</v>
      </c>
      <c r="H43" s="142" t="s">
        <v>19</v>
      </c>
      <c r="I43" s="124"/>
      <c r="J43" s="1"/>
      <c r="K43" s="1"/>
      <c r="L43" s="1"/>
      <c r="M43" s="1"/>
      <c r="N43" s="23"/>
      <c r="O43" s="1"/>
      <c r="P43" s="1"/>
    </row>
    <row r="44" spans="1:16">
      <c r="A44" s="136"/>
      <c r="B44" s="141">
        <v>0.5</v>
      </c>
      <c r="C44" s="23">
        <f>ROUND('Full Sheet'!C25*B44,2)</f>
        <v>851</v>
      </c>
      <c r="D44" s="142" t="s">
        <v>12</v>
      </c>
      <c r="E44" s="1"/>
      <c r="F44" s="141">
        <v>0.5</v>
      </c>
      <c r="G44" s="143">
        <f>ROUND('Full Sheet'!G25*F44,2)</f>
        <v>77.36</v>
      </c>
      <c r="H44" s="142" t="s">
        <v>12</v>
      </c>
      <c r="I44" s="124"/>
      <c r="J44" s="1"/>
      <c r="K44" s="1"/>
      <c r="L44" s="1"/>
      <c r="M44" s="1"/>
      <c r="N44" s="23"/>
      <c r="O44" s="1"/>
      <c r="P44" s="1"/>
    </row>
    <row r="45" spans="1:16" ht="13.5" thickBot="1">
      <c r="A45" s="155"/>
      <c r="B45" s="156">
        <v>0.5</v>
      </c>
      <c r="C45" s="23">
        <f>ROUND('Full Sheet'!C26*B45,2)</f>
        <v>1190</v>
      </c>
      <c r="D45" s="158" t="s">
        <v>14</v>
      </c>
      <c r="E45" s="1"/>
      <c r="F45" s="156">
        <v>0.5</v>
      </c>
      <c r="G45" s="143">
        <f>ROUND('Full Sheet'!G26*F45,2)</f>
        <v>108.18</v>
      </c>
      <c r="H45" s="158" t="s">
        <v>14</v>
      </c>
      <c r="I45" s="124"/>
      <c r="J45" s="1"/>
      <c r="K45" s="1"/>
      <c r="L45" s="1"/>
      <c r="M45" s="1"/>
      <c r="N45" s="23"/>
      <c r="O45" s="1"/>
      <c r="P45" s="1"/>
    </row>
    <row r="46" spans="1:16">
      <c r="A46" s="164"/>
      <c r="B46" s="218" t="s">
        <v>62</v>
      </c>
      <c r="C46" s="219"/>
      <c r="D46" s="220"/>
      <c r="E46" s="1"/>
      <c r="F46" s="218" t="s">
        <v>62</v>
      </c>
      <c r="G46" s="219"/>
      <c r="H46" s="220"/>
      <c r="I46" s="124"/>
      <c r="J46" s="1"/>
      <c r="K46" s="1"/>
      <c r="L46" s="1"/>
      <c r="M46" s="1"/>
      <c r="N46" s="23"/>
      <c r="O46" s="1"/>
      <c r="P46" s="1"/>
    </row>
    <row r="47" spans="1:16">
      <c r="A47" s="138">
        <v>0.5</v>
      </c>
      <c r="B47" s="136" t="s">
        <v>59</v>
      </c>
      <c r="C47" s="4" t="s">
        <v>8</v>
      </c>
      <c r="D47" s="139"/>
      <c r="E47" s="1"/>
      <c r="F47" s="136" t="s">
        <v>59</v>
      </c>
      <c r="G47" s="4" t="s">
        <v>8</v>
      </c>
      <c r="H47" s="139"/>
      <c r="I47" s="124"/>
      <c r="J47" s="1"/>
      <c r="K47" s="1"/>
      <c r="L47" s="1"/>
      <c r="M47" s="1"/>
      <c r="N47" s="23"/>
      <c r="O47" s="1"/>
      <c r="P47" s="1"/>
    </row>
    <row r="48" spans="1:16">
      <c r="A48" s="136"/>
      <c r="B48" s="141">
        <v>0.5</v>
      </c>
      <c r="C48" s="23">
        <f>ROUND('Full Sheet'!C28*B48,2)</f>
        <v>515.5</v>
      </c>
      <c r="D48" s="142" t="s">
        <v>19</v>
      </c>
      <c r="E48" s="1"/>
      <c r="F48" s="141">
        <v>0.5</v>
      </c>
      <c r="G48" s="143">
        <f>ROUND('Full Sheet'!G28*F48,2)</f>
        <v>46.86</v>
      </c>
      <c r="H48" s="142" t="s">
        <v>19</v>
      </c>
      <c r="I48" s="124"/>
      <c r="J48" s="1"/>
      <c r="K48" s="1"/>
      <c r="L48" s="1"/>
      <c r="M48" s="1"/>
      <c r="N48" s="23"/>
      <c r="O48" s="1"/>
      <c r="P48" s="1"/>
    </row>
    <row r="49" spans="1:16">
      <c r="A49" s="136"/>
      <c r="B49" s="141">
        <v>0.5</v>
      </c>
      <c r="C49" s="23">
        <f>ROUND('Full Sheet'!C29*B49,2)+'Full Sheet'!R18</f>
        <v>1039</v>
      </c>
      <c r="D49" s="142" t="s">
        <v>12</v>
      </c>
      <c r="E49" s="1"/>
      <c r="F49" s="141">
        <v>0.5</v>
      </c>
      <c r="G49" s="143">
        <f>ROUND('Full Sheet'!G29*F49,2)+'Full Sheet'!S18</f>
        <v>94.45</v>
      </c>
      <c r="H49" s="142" t="s">
        <v>12</v>
      </c>
      <c r="I49" s="124"/>
      <c r="J49" s="1"/>
      <c r="K49" s="1"/>
      <c r="L49" s="1"/>
      <c r="M49" s="1"/>
      <c r="N49" s="23"/>
      <c r="O49" s="1"/>
      <c r="P49" s="1"/>
    </row>
    <row r="50" spans="1:16">
      <c r="A50" s="136"/>
      <c r="B50" s="141">
        <v>0.5</v>
      </c>
      <c r="C50" s="23">
        <f>ROUND('Full Sheet'!C30*B50,2)+'Full Sheet'!R19</f>
        <v>1468.5</v>
      </c>
      <c r="D50" s="147" t="s">
        <v>14</v>
      </c>
      <c r="E50" s="1"/>
      <c r="F50" s="141">
        <v>0.5</v>
      </c>
      <c r="G50" s="143">
        <f>ROUND('Full Sheet'!G30*F50,2)+'Full Sheet'!S19</f>
        <v>133.5</v>
      </c>
      <c r="H50" s="147" t="s">
        <v>14</v>
      </c>
      <c r="I50" s="124"/>
      <c r="J50" s="1"/>
      <c r="K50" s="1"/>
      <c r="L50" s="1"/>
      <c r="M50" s="1"/>
      <c r="N50" s="23"/>
      <c r="O50" s="1"/>
      <c r="P50" s="1"/>
    </row>
    <row r="51" spans="1:16">
      <c r="A51" s="148" t="s">
        <v>60</v>
      </c>
      <c r="B51" s="149">
        <v>0.5</v>
      </c>
      <c r="C51" s="150">
        <f>ROUND('Full Sheet'!C28*B51,2)</f>
        <v>515.5</v>
      </c>
      <c r="D51" s="142" t="s">
        <v>19</v>
      </c>
      <c r="E51" s="1"/>
      <c r="F51" s="149">
        <v>0.5</v>
      </c>
      <c r="G51" s="151">
        <f>ROUND('Full Sheet'!G28*F51,2)</f>
        <v>46.86</v>
      </c>
      <c r="H51" s="142" t="s">
        <v>19</v>
      </c>
      <c r="I51" s="124"/>
      <c r="J51" s="23"/>
      <c r="K51" s="1"/>
      <c r="L51" s="1"/>
      <c r="M51" s="1"/>
      <c r="N51" s="1"/>
      <c r="O51" s="1"/>
      <c r="P51" s="1"/>
    </row>
    <row r="52" spans="1:16">
      <c r="A52" s="136"/>
      <c r="B52" s="141">
        <v>0.5</v>
      </c>
      <c r="C52" s="23">
        <f>ROUND('Full Sheet'!C29*B52,2)</f>
        <v>983</v>
      </c>
      <c r="D52" s="142" t="s">
        <v>12</v>
      </c>
      <c r="E52" s="1"/>
      <c r="F52" s="141">
        <v>0.5</v>
      </c>
      <c r="G52" s="143">
        <f>ROUND('Full Sheet'!G29*F52,2)</f>
        <v>89.36</v>
      </c>
      <c r="H52" s="142" t="s">
        <v>12</v>
      </c>
      <c r="I52" s="124"/>
      <c r="J52" s="23"/>
      <c r="K52" s="1"/>
      <c r="L52" s="1"/>
      <c r="M52" s="1"/>
      <c r="N52" s="1"/>
      <c r="O52" s="1"/>
      <c r="P52" s="1"/>
    </row>
    <row r="53" spans="1:16" ht="13.5" thickBot="1">
      <c r="A53" s="155"/>
      <c r="B53" s="156">
        <v>0.5</v>
      </c>
      <c r="C53" s="157">
        <f>ROUND('Full Sheet'!C30*B53,2)</f>
        <v>1378.5</v>
      </c>
      <c r="D53" s="158" t="s">
        <v>14</v>
      </c>
      <c r="E53" s="1"/>
      <c r="F53" s="156">
        <v>0.5</v>
      </c>
      <c r="G53" s="160">
        <f>ROUND('Full Sheet'!G30*F53,2)</f>
        <v>125.32</v>
      </c>
      <c r="H53" s="158" t="s">
        <v>14</v>
      </c>
      <c r="I53" s="124"/>
      <c r="J53" s="23"/>
      <c r="K53" s="1"/>
      <c r="L53" s="1"/>
      <c r="M53" s="1"/>
      <c r="N53" s="1"/>
      <c r="O53" s="1"/>
      <c r="P53" s="1"/>
    </row>
  </sheetData>
  <mergeCells count="20">
    <mergeCell ref="B1:D1"/>
    <mergeCell ref="F1:H1"/>
    <mergeCell ref="J3:K3"/>
    <mergeCell ref="B10:D10"/>
    <mergeCell ref="F10:H10"/>
    <mergeCell ref="J2:L2"/>
    <mergeCell ref="J11:L11"/>
    <mergeCell ref="F2:H2"/>
    <mergeCell ref="B2:D2"/>
    <mergeCell ref="B14:D14"/>
    <mergeCell ref="F14:H14"/>
    <mergeCell ref="B38:D38"/>
    <mergeCell ref="F38:H38"/>
    <mergeCell ref="B46:D46"/>
    <mergeCell ref="F46:H46"/>
    <mergeCell ref="J12:K12"/>
    <mergeCell ref="B22:D22"/>
    <mergeCell ref="F22:H22"/>
    <mergeCell ref="B30:D30"/>
    <mergeCell ref="F30:H30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S942"/>
  <sheetViews>
    <sheetView tabSelected="1" workbookViewId="0">
      <selection activeCell="M39" sqref="M39"/>
    </sheetView>
  </sheetViews>
  <sheetFormatPr defaultRowHeight="12.75"/>
  <cols>
    <col min="1" max="1" width="8.5703125" style="1" customWidth="1"/>
    <col min="2" max="2" width="8.140625" style="1" customWidth="1"/>
    <col min="3" max="3" width="8.42578125" style="1" customWidth="1"/>
    <col min="4" max="4" width="5.140625" style="1" customWidth="1"/>
    <col min="5" max="5" width="0.7109375" style="1" customWidth="1"/>
    <col min="6" max="6" width="5.28515625" style="1" customWidth="1"/>
    <col min="7" max="7" width="8.42578125" style="1" customWidth="1"/>
    <col min="8" max="8" width="6.85546875" style="1" customWidth="1"/>
    <col min="9" max="9" width="0.7109375" style="1" customWidth="1"/>
    <col min="10" max="10" width="6.85546875" style="1" bestFit="1" customWidth="1"/>
    <col min="11" max="11" width="7" style="1" customWidth="1"/>
    <col min="12" max="12" width="5" style="1" bestFit="1" customWidth="1"/>
    <col min="13" max="13" width="8" style="1" customWidth="1"/>
    <col min="14" max="14" width="2.140625" style="1" customWidth="1"/>
    <col min="15" max="15" width="7.7109375" style="1" customWidth="1"/>
    <col min="16" max="16" width="5" style="1" bestFit="1" customWidth="1"/>
    <col min="17" max="17" width="6" style="1" customWidth="1"/>
    <col min="18" max="18" width="8.140625" style="1" bestFit="1" customWidth="1"/>
    <col min="19" max="256" width="9.140625" style="1"/>
    <col min="257" max="257" width="8.5703125" style="1" customWidth="1"/>
    <col min="258" max="258" width="8.140625" style="1" customWidth="1"/>
    <col min="259" max="259" width="8.42578125" style="1" customWidth="1"/>
    <col min="260" max="260" width="5.140625" style="1" customWidth="1"/>
    <col min="261" max="261" width="0.7109375" style="1" customWidth="1"/>
    <col min="262" max="262" width="5.28515625" style="1" customWidth="1"/>
    <col min="263" max="263" width="8.42578125" style="1" customWidth="1"/>
    <col min="264" max="264" width="6.85546875" style="1" customWidth="1"/>
    <col min="265" max="265" width="0.7109375" style="1" customWidth="1"/>
    <col min="266" max="266" width="6.85546875" style="1" bestFit="1" customWidth="1"/>
    <col min="267" max="267" width="7" style="1" customWidth="1"/>
    <col min="268" max="268" width="5" style="1" bestFit="1" customWidth="1"/>
    <col min="269" max="269" width="6.7109375" style="1" customWidth="1"/>
    <col min="270" max="270" width="2.140625" style="1" customWidth="1"/>
    <col min="271" max="271" width="7.7109375" style="1" customWidth="1"/>
    <col min="272" max="272" width="5" style="1" bestFit="1" customWidth="1"/>
    <col min="273" max="273" width="6" style="1" customWidth="1"/>
    <col min="274" max="274" width="6.7109375" style="1" customWidth="1"/>
    <col min="275" max="512" width="9.140625" style="1"/>
    <col min="513" max="513" width="8.5703125" style="1" customWidth="1"/>
    <col min="514" max="514" width="8.140625" style="1" customWidth="1"/>
    <col min="515" max="515" width="8.42578125" style="1" customWidth="1"/>
    <col min="516" max="516" width="5.140625" style="1" customWidth="1"/>
    <col min="517" max="517" width="0.7109375" style="1" customWidth="1"/>
    <col min="518" max="518" width="5.28515625" style="1" customWidth="1"/>
    <col min="519" max="519" width="8.42578125" style="1" customWidth="1"/>
    <col min="520" max="520" width="6.85546875" style="1" customWidth="1"/>
    <col min="521" max="521" width="0.7109375" style="1" customWidth="1"/>
    <col min="522" max="522" width="6.85546875" style="1" bestFit="1" customWidth="1"/>
    <col min="523" max="523" width="7" style="1" customWidth="1"/>
    <col min="524" max="524" width="5" style="1" bestFit="1" customWidth="1"/>
    <col min="525" max="525" width="6.7109375" style="1" customWidth="1"/>
    <col min="526" max="526" width="2.140625" style="1" customWidth="1"/>
    <col min="527" max="527" width="7.7109375" style="1" customWidth="1"/>
    <col min="528" max="528" width="5" style="1" bestFit="1" customWidth="1"/>
    <col min="529" max="529" width="6" style="1" customWidth="1"/>
    <col min="530" max="530" width="6.7109375" style="1" customWidth="1"/>
    <col min="531" max="768" width="9.140625" style="1"/>
    <col min="769" max="769" width="8.5703125" style="1" customWidth="1"/>
    <col min="770" max="770" width="8.140625" style="1" customWidth="1"/>
    <col min="771" max="771" width="8.42578125" style="1" customWidth="1"/>
    <col min="772" max="772" width="5.140625" style="1" customWidth="1"/>
    <col min="773" max="773" width="0.7109375" style="1" customWidth="1"/>
    <col min="774" max="774" width="5.28515625" style="1" customWidth="1"/>
    <col min="775" max="775" width="8.42578125" style="1" customWidth="1"/>
    <col min="776" max="776" width="6.85546875" style="1" customWidth="1"/>
    <col min="777" max="777" width="0.7109375" style="1" customWidth="1"/>
    <col min="778" max="778" width="6.85546875" style="1" bestFit="1" customWidth="1"/>
    <col min="779" max="779" width="7" style="1" customWidth="1"/>
    <col min="780" max="780" width="5" style="1" bestFit="1" customWidth="1"/>
    <col min="781" max="781" width="6.7109375" style="1" customWidth="1"/>
    <col min="782" max="782" width="2.140625" style="1" customWidth="1"/>
    <col min="783" max="783" width="7.7109375" style="1" customWidth="1"/>
    <col min="784" max="784" width="5" style="1" bestFit="1" customWidth="1"/>
    <col min="785" max="785" width="6" style="1" customWidth="1"/>
    <col min="786" max="786" width="6.7109375" style="1" customWidth="1"/>
    <col min="787" max="1024" width="9.140625" style="1"/>
    <col min="1025" max="1025" width="8.5703125" style="1" customWidth="1"/>
    <col min="1026" max="1026" width="8.140625" style="1" customWidth="1"/>
    <col min="1027" max="1027" width="8.42578125" style="1" customWidth="1"/>
    <col min="1028" max="1028" width="5.140625" style="1" customWidth="1"/>
    <col min="1029" max="1029" width="0.7109375" style="1" customWidth="1"/>
    <col min="1030" max="1030" width="5.28515625" style="1" customWidth="1"/>
    <col min="1031" max="1031" width="8.42578125" style="1" customWidth="1"/>
    <col min="1032" max="1032" width="6.85546875" style="1" customWidth="1"/>
    <col min="1033" max="1033" width="0.7109375" style="1" customWidth="1"/>
    <col min="1034" max="1034" width="6.85546875" style="1" bestFit="1" customWidth="1"/>
    <col min="1035" max="1035" width="7" style="1" customWidth="1"/>
    <col min="1036" max="1036" width="5" style="1" bestFit="1" customWidth="1"/>
    <col min="1037" max="1037" width="6.7109375" style="1" customWidth="1"/>
    <col min="1038" max="1038" width="2.140625" style="1" customWidth="1"/>
    <col min="1039" max="1039" width="7.7109375" style="1" customWidth="1"/>
    <col min="1040" max="1040" width="5" style="1" bestFit="1" customWidth="1"/>
    <col min="1041" max="1041" width="6" style="1" customWidth="1"/>
    <col min="1042" max="1042" width="6.7109375" style="1" customWidth="1"/>
    <col min="1043" max="1280" width="9.140625" style="1"/>
    <col min="1281" max="1281" width="8.5703125" style="1" customWidth="1"/>
    <col min="1282" max="1282" width="8.140625" style="1" customWidth="1"/>
    <col min="1283" max="1283" width="8.42578125" style="1" customWidth="1"/>
    <col min="1284" max="1284" width="5.140625" style="1" customWidth="1"/>
    <col min="1285" max="1285" width="0.7109375" style="1" customWidth="1"/>
    <col min="1286" max="1286" width="5.28515625" style="1" customWidth="1"/>
    <col min="1287" max="1287" width="8.42578125" style="1" customWidth="1"/>
    <col min="1288" max="1288" width="6.85546875" style="1" customWidth="1"/>
    <col min="1289" max="1289" width="0.7109375" style="1" customWidth="1"/>
    <col min="1290" max="1290" width="6.85546875" style="1" bestFit="1" customWidth="1"/>
    <col min="1291" max="1291" width="7" style="1" customWidth="1"/>
    <col min="1292" max="1292" width="5" style="1" bestFit="1" customWidth="1"/>
    <col min="1293" max="1293" width="6.7109375" style="1" customWidth="1"/>
    <col min="1294" max="1294" width="2.140625" style="1" customWidth="1"/>
    <col min="1295" max="1295" width="7.7109375" style="1" customWidth="1"/>
    <col min="1296" max="1296" width="5" style="1" bestFit="1" customWidth="1"/>
    <col min="1297" max="1297" width="6" style="1" customWidth="1"/>
    <col min="1298" max="1298" width="6.7109375" style="1" customWidth="1"/>
    <col min="1299" max="1536" width="9.140625" style="1"/>
    <col min="1537" max="1537" width="8.5703125" style="1" customWidth="1"/>
    <col min="1538" max="1538" width="8.140625" style="1" customWidth="1"/>
    <col min="1539" max="1539" width="8.42578125" style="1" customWidth="1"/>
    <col min="1540" max="1540" width="5.140625" style="1" customWidth="1"/>
    <col min="1541" max="1541" width="0.7109375" style="1" customWidth="1"/>
    <col min="1542" max="1542" width="5.28515625" style="1" customWidth="1"/>
    <col min="1543" max="1543" width="8.42578125" style="1" customWidth="1"/>
    <col min="1544" max="1544" width="6.85546875" style="1" customWidth="1"/>
    <col min="1545" max="1545" width="0.7109375" style="1" customWidth="1"/>
    <col min="1546" max="1546" width="6.85546875" style="1" bestFit="1" customWidth="1"/>
    <col min="1547" max="1547" width="7" style="1" customWidth="1"/>
    <col min="1548" max="1548" width="5" style="1" bestFit="1" customWidth="1"/>
    <col min="1549" max="1549" width="6.7109375" style="1" customWidth="1"/>
    <col min="1550" max="1550" width="2.140625" style="1" customWidth="1"/>
    <col min="1551" max="1551" width="7.7109375" style="1" customWidth="1"/>
    <col min="1552" max="1552" width="5" style="1" bestFit="1" customWidth="1"/>
    <col min="1553" max="1553" width="6" style="1" customWidth="1"/>
    <col min="1554" max="1554" width="6.7109375" style="1" customWidth="1"/>
    <col min="1555" max="1792" width="9.140625" style="1"/>
    <col min="1793" max="1793" width="8.5703125" style="1" customWidth="1"/>
    <col min="1794" max="1794" width="8.140625" style="1" customWidth="1"/>
    <col min="1795" max="1795" width="8.42578125" style="1" customWidth="1"/>
    <col min="1796" max="1796" width="5.140625" style="1" customWidth="1"/>
    <col min="1797" max="1797" width="0.7109375" style="1" customWidth="1"/>
    <col min="1798" max="1798" width="5.28515625" style="1" customWidth="1"/>
    <col min="1799" max="1799" width="8.42578125" style="1" customWidth="1"/>
    <col min="1800" max="1800" width="6.85546875" style="1" customWidth="1"/>
    <col min="1801" max="1801" width="0.7109375" style="1" customWidth="1"/>
    <col min="1802" max="1802" width="6.85546875" style="1" bestFit="1" customWidth="1"/>
    <col min="1803" max="1803" width="7" style="1" customWidth="1"/>
    <col min="1804" max="1804" width="5" style="1" bestFit="1" customWidth="1"/>
    <col min="1805" max="1805" width="6.7109375" style="1" customWidth="1"/>
    <col min="1806" max="1806" width="2.140625" style="1" customWidth="1"/>
    <col min="1807" max="1807" width="7.7109375" style="1" customWidth="1"/>
    <col min="1808" max="1808" width="5" style="1" bestFit="1" customWidth="1"/>
    <col min="1809" max="1809" width="6" style="1" customWidth="1"/>
    <col min="1810" max="1810" width="6.7109375" style="1" customWidth="1"/>
    <col min="1811" max="2048" width="9.140625" style="1"/>
    <col min="2049" max="2049" width="8.5703125" style="1" customWidth="1"/>
    <col min="2050" max="2050" width="8.140625" style="1" customWidth="1"/>
    <col min="2051" max="2051" width="8.42578125" style="1" customWidth="1"/>
    <col min="2052" max="2052" width="5.140625" style="1" customWidth="1"/>
    <col min="2053" max="2053" width="0.7109375" style="1" customWidth="1"/>
    <col min="2054" max="2054" width="5.28515625" style="1" customWidth="1"/>
    <col min="2055" max="2055" width="8.42578125" style="1" customWidth="1"/>
    <col min="2056" max="2056" width="6.85546875" style="1" customWidth="1"/>
    <col min="2057" max="2057" width="0.7109375" style="1" customWidth="1"/>
    <col min="2058" max="2058" width="6.85546875" style="1" bestFit="1" customWidth="1"/>
    <col min="2059" max="2059" width="7" style="1" customWidth="1"/>
    <col min="2060" max="2060" width="5" style="1" bestFit="1" customWidth="1"/>
    <col min="2061" max="2061" width="6.7109375" style="1" customWidth="1"/>
    <col min="2062" max="2062" width="2.140625" style="1" customWidth="1"/>
    <col min="2063" max="2063" width="7.7109375" style="1" customWidth="1"/>
    <col min="2064" max="2064" width="5" style="1" bestFit="1" customWidth="1"/>
    <col min="2065" max="2065" width="6" style="1" customWidth="1"/>
    <col min="2066" max="2066" width="6.7109375" style="1" customWidth="1"/>
    <col min="2067" max="2304" width="9.140625" style="1"/>
    <col min="2305" max="2305" width="8.5703125" style="1" customWidth="1"/>
    <col min="2306" max="2306" width="8.140625" style="1" customWidth="1"/>
    <col min="2307" max="2307" width="8.42578125" style="1" customWidth="1"/>
    <col min="2308" max="2308" width="5.140625" style="1" customWidth="1"/>
    <col min="2309" max="2309" width="0.7109375" style="1" customWidth="1"/>
    <col min="2310" max="2310" width="5.28515625" style="1" customWidth="1"/>
    <col min="2311" max="2311" width="8.42578125" style="1" customWidth="1"/>
    <col min="2312" max="2312" width="6.85546875" style="1" customWidth="1"/>
    <col min="2313" max="2313" width="0.7109375" style="1" customWidth="1"/>
    <col min="2314" max="2314" width="6.85546875" style="1" bestFit="1" customWidth="1"/>
    <col min="2315" max="2315" width="7" style="1" customWidth="1"/>
    <col min="2316" max="2316" width="5" style="1" bestFit="1" customWidth="1"/>
    <col min="2317" max="2317" width="6.7109375" style="1" customWidth="1"/>
    <col min="2318" max="2318" width="2.140625" style="1" customWidth="1"/>
    <col min="2319" max="2319" width="7.7109375" style="1" customWidth="1"/>
    <col min="2320" max="2320" width="5" style="1" bestFit="1" customWidth="1"/>
    <col min="2321" max="2321" width="6" style="1" customWidth="1"/>
    <col min="2322" max="2322" width="6.7109375" style="1" customWidth="1"/>
    <col min="2323" max="2560" width="9.140625" style="1"/>
    <col min="2561" max="2561" width="8.5703125" style="1" customWidth="1"/>
    <col min="2562" max="2562" width="8.140625" style="1" customWidth="1"/>
    <col min="2563" max="2563" width="8.42578125" style="1" customWidth="1"/>
    <col min="2564" max="2564" width="5.140625" style="1" customWidth="1"/>
    <col min="2565" max="2565" width="0.7109375" style="1" customWidth="1"/>
    <col min="2566" max="2566" width="5.28515625" style="1" customWidth="1"/>
    <col min="2567" max="2567" width="8.42578125" style="1" customWidth="1"/>
    <col min="2568" max="2568" width="6.85546875" style="1" customWidth="1"/>
    <col min="2569" max="2569" width="0.7109375" style="1" customWidth="1"/>
    <col min="2570" max="2570" width="6.85546875" style="1" bestFit="1" customWidth="1"/>
    <col min="2571" max="2571" width="7" style="1" customWidth="1"/>
    <col min="2572" max="2572" width="5" style="1" bestFit="1" customWidth="1"/>
    <col min="2573" max="2573" width="6.7109375" style="1" customWidth="1"/>
    <col min="2574" max="2574" width="2.140625" style="1" customWidth="1"/>
    <col min="2575" max="2575" width="7.7109375" style="1" customWidth="1"/>
    <col min="2576" max="2576" width="5" style="1" bestFit="1" customWidth="1"/>
    <col min="2577" max="2577" width="6" style="1" customWidth="1"/>
    <col min="2578" max="2578" width="6.7109375" style="1" customWidth="1"/>
    <col min="2579" max="2816" width="9.140625" style="1"/>
    <col min="2817" max="2817" width="8.5703125" style="1" customWidth="1"/>
    <col min="2818" max="2818" width="8.140625" style="1" customWidth="1"/>
    <col min="2819" max="2819" width="8.42578125" style="1" customWidth="1"/>
    <col min="2820" max="2820" width="5.140625" style="1" customWidth="1"/>
    <col min="2821" max="2821" width="0.7109375" style="1" customWidth="1"/>
    <col min="2822" max="2822" width="5.28515625" style="1" customWidth="1"/>
    <col min="2823" max="2823" width="8.42578125" style="1" customWidth="1"/>
    <col min="2824" max="2824" width="6.85546875" style="1" customWidth="1"/>
    <col min="2825" max="2825" width="0.7109375" style="1" customWidth="1"/>
    <col min="2826" max="2826" width="6.85546875" style="1" bestFit="1" customWidth="1"/>
    <col min="2827" max="2827" width="7" style="1" customWidth="1"/>
    <col min="2828" max="2828" width="5" style="1" bestFit="1" customWidth="1"/>
    <col min="2829" max="2829" width="6.7109375" style="1" customWidth="1"/>
    <col min="2830" max="2830" width="2.140625" style="1" customWidth="1"/>
    <col min="2831" max="2831" width="7.7109375" style="1" customWidth="1"/>
    <col min="2832" max="2832" width="5" style="1" bestFit="1" customWidth="1"/>
    <col min="2833" max="2833" width="6" style="1" customWidth="1"/>
    <col min="2834" max="2834" width="6.7109375" style="1" customWidth="1"/>
    <col min="2835" max="3072" width="9.140625" style="1"/>
    <col min="3073" max="3073" width="8.5703125" style="1" customWidth="1"/>
    <col min="3074" max="3074" width="8.140625" style="1" customWidth="1"/>
    <col min="3075" max="3075" width="8.42578125" style="1" customWidth="1"/>
    <col min="3076" max="3076" width="5.140625" style="1" customWidth="1"/>
    <col min="3077" max="3077" width="0.7109375" style="1" customWidth="1"/>
    <col min="3078" max="3078" width="5.28515625" style="1" customWidth="1"/>
    <col min="3079" max="3079" width="8.42578125" style="1" customWidth="1"/>
    <col min="3080" max="3080" width="6.85546875" style="1" customWidth="1"/>
    <col min="3081" max="3081" width="0.7109375" style="1" customWidth="1"/>
    <col min="3082" max="3082" width="6.85546875" style="1" bestFit="1" customWidth="1"/>
    <col min="3083" max="3083" width="7" style="1" customWidth="1"/>
    <col min="3084" max="3084" width="5" style="1" bestFit="1" customWidth="1"/>
    <col min="3085" max="3085" width="6.7109375" style="1" customWidth="1"/>
    <col min="3086" max="3086" width="2.140625" style="1" customWidth="1"/>
    <col min="3087" max="3087" width="7.7109375" style="1" customWidth="1"/>
    <col min="3088" max="3088" width="5" style="1" bestFit="1" customWidth="1"/>
    <col min="3089" max="3089" width="6" style="1" customWidth="1"/>
    <col min="3090" max="3090" width="6.7109375" style="1" customWidth="1"/>
    <col min="3091" max="3328" width="9.140625" style="1"/>
    <col min="3329" max="3329" width="8.5703125" style="1" customWidth="1"/>
    <col min="3330" max="3330" width="8.140625" style="1" customWidth="1"/>
    <col min="3331" max="3331" width="8.42578125" style="1" customWidth="1"/>
    <col min="3332" max="3332" width="5.140625" style="1" customWidth="1"/>
    <col min="3333" max="3333" width="0.7109375" style="1" customWidth="1"/>
    <col min="3334" max="3334" width="5.28515625" style="1" customWidth="1"/>
    <col min="3335" max="3335" width="8.42578125" style="1" customWidth="1"/>
    <col min="3336" max="3336" width="6.85546875" style="1" customWidth="1"/>
    <col min="3337" max="3337" width="0.7109375" style="1" customWidth="1"/>
    <col min="3338" max="3338" width="6.85546875" style="1" bestFit="1" customWidth="1"/>
    <col min="3339" max="3339" width="7" style="1" customWidth="1"/>
    <col min="3340" max="3340" width="5" style="1" bestFit="1" customWidth="1"/>
    <col min="3341" max="3341" width="6.7109375" style="1" customWidth="1"/>
    <col min="3342" max="3342" width="2.140625" style="1" customWidth="1"/>
    <col min="3343" max="3343" width="7.7109375" style="1" customWidth="1"/>
    <col min="3344" max="3344" width="5" style="1" bestFit="1" customWidth="1"/>
    <col min="3345" max="3345" width="6" style="1" customWidth="1"/>
    <col min="3346" max="3346" width="6.7109375" style="1" customWidth="1"/>
    <col min="3347" max="3584" width="9.140625" style="1"/>
    <col min="3585" max="3585" width="8.5703125" style="1" customWidth="1"/>
    <col min="3586" max="3586" width="8.140625" style="1" customWidth="1"/>
    <col min="3587" max="3587" width="8.42578125" style="1" customWidth="1"/>
    <col min="3588" max="3588" width="5.140625" style="1" customWidth="1"/>
    <col min="3589" max="3589" width="0.7109375" style="1" customWidth="1"/>
    <col min="3590" max="3590" width="5.28515625" style="1" customWidth="1"/>
    <col min="3591" max="3591" width="8.42578125" style="1" customWidth="1"/>
    <col min="3592" max="3592" width="6.85546875" style="1" customWidth="1"/>
    <col min="3593" max="3593" width="0.7109375" style="1" customWidth="1"/>
    <col min="3594" max="3594" width="6.85546875" style="1" bestFit="1" customWidth="1"/>
    <col min="3595" max="3595" width="7" style="1" customWidth="1"/>
    <col min="3596" max="3596" width="5" style="1" bestFit="1" customWidth="1"/>
    <col min="3597" max="3597" width="6.7109375" style="1" customWidth="1"/>
    <col min="3598" max="3598" width="2.140625" style="1" customWidth="1"/>
    <col min="3599" max="3599" width="7.7109375" style="1" customWidth="1"/>
    <col min="3600" max="3600" width="5" style="1" bestFit="1" customWidth="1"/>
    <col min="3601" max="3601" width="6" style="1" customWidth="1"/>
    <col min="3602" max="3602" width="6.7109375" style="1" customWidth="1"/>
    <col min="3603" max="3840" width="9.140625" style="1"/>
    <col min="3841" max="3841" width="8.5703125" style="1" customWidth="1"/>
    <col min="3842" max="3842" width="8.140625" style="1" customWidth="1"/>
    <col min="3843" max="3843" width="8.42578125" style="1" customWidth="1"/>
    <col min="3844" max="3844" width="5.140625" style="1" customWidth="1"/>
    <col min="3845" max="3845" width="0.7109375" style="1" customWidth="1"/>
    <col min="3846" max="3846" width="5.28515625" style="1" customWidth="1"/>
    <col min="3847" max="3847" width="8.42578125" style="1" customWidth="1"/>
    <col min="3848" max="3848" width="6.85546875" style="1" customWidth="1"/>
    <col min="3849" max="3849" width="0.7109375" style="1" customWidth="1"/>
    <col min="3850" max="3850" width="6.85546875" style="1" bestFit="1" customWidth="1"/>
    <col min="3851" max="3851" width="7" style="1" customWidth="1"/>
    <col min="3852" max="3852" width="5" style="1" bestFit="1" customWidth="1"/>
    <col min="3853" max="3853" width="6.7109375" style="1" customWidth="1"/>
    <col min="3854" max="3854" width="2.140625" style="1" customWidth="1"/>
    <col min="3855" max="3855" width="7.7109375" style="1" customWidth="1"/>
    <col min="3856" max="3856" width="5" style="1" bestFit="1" customWidth="1"/>
    <col min="3857" max="3857" width="6" style="1" customWidth="1"/>
    <col min="3858" max="3858" width="6.7109375" style="1" customWidth="1"/>
    <col min="3859" max="4096" width="9.140625" style="1"/>
    <col min="4097" max="4097" width="8.5703125" style="1" customWidth="1"/>
    <col min="4098" max="4098" width="8.140625" style="1" customWidth="1"/>
    <col min="4099" max="4099" width="8.42578125" style="1" customWidth="1"/>
    <col min="4100" max="4100" width="5.140625" style="1" customWidth="1"/>
    <col min="4101" max="4101" width="0.7109375" style="1" customWidth="1"/>
    <col min="4102" max="4102" width="5.28515625" style="1" customWidth="1"/>
    <col min="4103" max="4103" width="8.42578125" style="1" customWidth="1"/>
    <col min="4104" max="4104" width="6.85546875" style="1" customWidth="1"/>
    <col min="4105" max="4105" width="0.7109375" style="1" customWidth="1"/>
    <col min="4106" max="4106" width="6.85546875" style="1" bestFit="1" customWidth="1"/>
    <col min="4107" max="4107" width="7" style="1" customWidth="1"/>
    <col min="4108" max="4108" width="5" style="1" bestFit="1" customWidth="1"/>
    <col min="4109" max="4109" width="6.7109375" style="1" customWidth="1"/>
    <col min="4110" max="4110" width="2.140625" style="1" customWidth="1"/>
    <col min="4111" max="4111" width="7.7109375" style="1" customWidth="1"/>
    <col min="4112" max="4112" width="5" style="1" bestFit="1" customWidth="1"/>
    <col min="4113" max="4113" width="6" style="1" customWidth="1"/>
    <col min="4114" max="4114" width="6.7109375" style="1" customWidth="1"/>
    <col min="4115" max="4352" width="9.140625" style="1"/>
    <col min="4353" max="4353" width="8.5703125" style="1" customWidth="1"/>
    <col min="4354" max="4354" width="8.140625" style="1" customWidth="1"/>
    <col min="4355" max="4355" width="8.42578125" style="1" customWidth="1"/>
    <col min="4356" max="4356" width="5.140625" style="1" customWidth="1"/>
    <col min="4357" max="4357" width="0.7109375" style="1" customWidth="1"/>
    <col min="4358" max="4358" width="5.28515625" style="1" customWidth="1"/>
    <col min="4359" max="4359" width="8.42578125" style="1" customWidth="1"/>
    <col min="4360" max="4360" width="6.85546875" style="1" customWidth="1"/>
    <col min="4361" max="4361" width="0.7109375" style="1" customWidth="1"/>
    <col min="4362" max="4362" width="6.85546875" style="1" bestFit="1" customWidth="1"/>
    <col min="4363" max="4363" width="7" style="1" customWidth="1"/>
    <col min="4364" max="4364" width="5" style="1" bestFit="1" customWidth="1"/>
    <col min="4365" max="4365" width="6.7109375" style="1" customWidth="1"/>
    <col min="4366" max="4366" width="2.140625" style="1" customWidth="1"/>
    <col min="4367" max="4367" width="7.7109375" style="1" customWidth="1"/>
    <col min="4368" max="4368" width="5" style="1" bestFit="1" customWidth="1"/>
    <col min="4369" max="4369" width="6" style="1" customWidth="1"/>
    <col min="4370" max="4370" width="6.7109375" style="1" customWidth="1"/>
    <col min="4371" max="4608" width="9.140625" style="1"/>
    <col min="4609" max="4609" width="8.5703125" style="1" customWidth="1"/>
    <col min="4610" max="4610" width="8.140625" style="1" customWidth="1"/>
    <col min="4611" max="4611" width="8.42578125" style="1" customWidth="1"/>
    <col min="4612" max="4612" width="5.140625" style="1" customWidth="1"/>
    <col min="4613" max="4613" width="0.7109375" style="1" customWidth="1"/>
    <col min="4614" max="4614" width="5.28515625" style="1" customWidth="1"/>
    <col min="4615" max="4615" width="8.42578125" style="1" customWidth="1"/>
    <col min="4616" max="4616" width="6.85546875" style="1" customWidth="1"/>
    <col min="4617" max="4617" width="0.7109375" style="1" customWidth="1"/>
    <col min="4618" max="4618" width="6.85546875" style="1" bestFit="1" customWidth="1"/>
    <col min="4619" max="4619" width="7" style="1" customWidth="1"/>
    <col min="4620" max="4620" width="5" style="1" bestFit="1" customWidth="1"/>
    <col min="4621" max="4621" width="6.7109375" style="1" customWidth="1"/>
    <col min="4622" max="4622" width="2.140625" style="1" customWidth="1"/>
    <col min="4623" max="4623" width="7.7109375" style="1" customWidth="1"/>
    <col min="4624" max="4624" width="5" style="1" bestFit="1" customWidth="1"/>
    <col min="4625" max="4625" width="6" style="1" customWidth="1"/>
    <col min="4626" max="4626" width="6.7109375" style="1" customWidth="1"/>
    <col min="4627" max="4864" width="9.140625" style="1"/>
    <col min="4865" max="4865" width="8.5703125" style="1" customWidth="1"/>
    <col min="4866" max="4866" width="8.140625" style="1" customWidth="1"/>
    <col min="4867" max="4867" width="8.42578125" style="1" customWidth="1"/>
    <col min="4868" max="4868" width="5.140625" style="1" customWidth="1"/>
    <col min="4869" max="4869" width="0.7109375" style="1" customWidth="1"/>
    <col min="4870" max="4870" width="5.28515625" style="1" customWidth="1"/>
    <col min="4871" max="4871" width="8.42578125" style="1" customWidth="1"/>
    <col min="4872" max="4872" width="6.85546875" style="1" customWidth="1"/>
    <col min="4873" max="4873" width="0.7109375" style="1" customWidth="1"/>
    <col min="4874" max="4874" width="6.85546875" style="1" bestFit="1" customWidth="1"/>
    <col min="4875" max="4875" width="7" style="1" customWidth="1"/>
    <col min="4876" max="4876" width="5" style="1" bestFit="1" customWidth="1"/>
    <col min="4877" max="4877" width="6.7109375" style="1" customWidth="1"/>
    <col min="4878" max="4878" width="2.140625" style="1" customWidth="1"/>
    <col min="4879" max="4879" width="7.7109375" style="1" customWidth="1"/>
    <col min="4880" max="4880" width="5" style="1" bestFit="1" customWidth="1"/>
    <col min="4881" max="4881" width="6" style="1" customWidth="1"/>
    <col min="4882" max="4882" width="6.7109375" style="1" customWidth="1"/>
    <col min="4883" max="5120" width="9.140625" style="1"/>
    <col min="5121" max="5121" width="8.5703125" style="1" customWidth="1"/>
    <col min="5122" max="5122" width="8.140625" style="1" customWidth="1"/>
    <col min="5123" max="5123" width="8.42578125" style="1" customWidth="1"/>
    <col min="5124" max="5124" width="5.140625" style="1" customWidth="1"/>
    <col min="5125" max="5125" width="0.7109375" style="1" customWidth="1"/>
    <col min="5126" max="5126" width="5.28515625" style="1" customWidth="1"/>
    <col min="5127" max="5127" width="8.42578125" style="1" customWidth="1"/>
    <col min="5128" max="5128" width="6.85546875" style="1" customWidth="1"/>
    <col min="5129" max="5129" width="0.7109375" style="1" customWidth="1"/>
    <col min="5130" max="5130" width="6.85546875" style="1" bestFit="1" customWidth="1"/>
    <col min="5131" max="5131" width="7" style="1" customWidth="1"/>
    <col min="5132" max="5132" width="5" style="1" bestFit="1" customWidth="1"/>
    <col min="5133" max="5133" width="6.7109375" style="1" customWidth="1"/>
    <col min="5134" max="5134" width="2.140625" style="1" customWidth="1"/>
    <col min="5135" max="5135" width="7.7109375" style="1" customWidth="1"/>
    <col min="5136" max="5136" width="5" style="1" bestFit="1" customWidth="1"/>
    <col min="5137" max="5137" width="6" style="1" customWidth="1"/>
    <col min="5138" max="5138" width="6.7109375" style="1" customWidth="1"/>
    <col min="5139" max="5376" width="9.140625" style="1"/>
    <col min="5377" max="5377" width="8.5703125" style="1" customWidth="1"/>
    <col min="5378" max="5378" width="8.140625" style="1" customWidth="1"/>
    <col min="5379" max="5379" width="8.42578125" style="1" customWidth="1"/>
    <col min="5380" max="5380" width="5.140625" style="1" customWidth="1"/>
    <col min="5381" max="5381" width="0.7109375" style="1" customWidth="1"/>
    <col min="5382" max="5382" width="5.28515625" style="1" customWidth="1"/>
    <col min="5383" max="5383" width="8.42578125" style="1" customWidth="1"/>
    <col min="5384" max="5384" width="6.85546875" style="1" customWidth="1"/>
    <col min="5385" max="5385" width="0.7109375" style="1" customWidth="1"/>
    <col min="5386" max="5386" width="6.85546875" style="1" bestFit="1" customWidth="1"/>
    <col min="5387" max="5387" width="7" style="1" customWidth="1"/>
    <col min="5388" max="5388" width="5" style="1" bestFit="1" customWidth="1"/>
    <col min="5389" max="5389" width="6.7109375" style="1" customWidth="1"/>
    <col min="5390" max="5390" width="2.140625" style="1" customWidth="1"/>
    <col min="5391" max="5391" width="7.7109375" style="1" customWidth="1"/>
    <col min="5392" max="5392" width="5" style="1" bestFit="1" customWidth="1"/>
    <col min="5393" max="5393" width="6" style="1" customWidth="1"/>
    <col min="5394" max="5394" width="6.7109375" style="1" customWidth="1"/>
    <col min="5395" max="5632" width="9.140625" style="1"/>
    <col min="5633" max="5633" width="8.5703125" style="1" customWidth="1"/>
    <col min="5634" max="5634" width="8.140625" style="1" customWidth="1"/>
    <col min="5635" max="5635" width="8.42578125" style="1" customWidth="1"/>
    <col min="5636" max="5636" width="5.140625" style="1" customWidth="1"/>
    <col min="5637" max="5637" width="0.7109375" style="1" customWidth="1"/>
    <col min="5638" max="5638" width="5.28515625" style="1" customWidth="1"/>
    <col min="5639" max="5639" width="8.42578125" style="1" customWidth="1"/>
    <col min="5640" max="5640" width="6.85546875" style="1" customWidth="1"/>
    <col min="5641" max="5641" width="0.7109375" style="1" customWidth="1"/>
    <col min="5642" max="5642" width="6.85546875" style="1" bestFit="1" customWidth="1"/>
    <col min="5643" max="5643" width="7" style="1" customWidth="1"/>
    <col min="5644" max="5644" width="5" style="1" bestFit="1" customWidth="1"/>
    <col min="5645" max="5645" width="6.7109375" style="1" customWidth="1"/>
    <col min="5646" max="5646" width="2.140625" style="1" customWidth="1"/>
    <col min="5647" max="5647" width="7.7109375" style="1" customWidth="1"/>
    <col min="5648" max="5648" width="5" style="1" bestFit="1" customWidth="1"/>
    <col min="5649" max="5649" width="6" style="1" customWidth="1"/>
    <col min="5650" max="5650" width="6.7109375" style="1" customWidth="1"/>
    <col min="5651" max="5888" width="9.140625" style="1"/>
    <col min="5889" max="5889" width="8.5703125" style="1" customWidth="1"/>
    <col min="5890" max="5890" width="8.140625" style="1" customWidth="1"/>
    <col min="5891" max="5891" width="8.42578125" style="1" customWidth="1"/>
    <col min="5892" max="5892" width="5.140625" style="1" customWidth="1"/>
    <col min="5893" max="5893" width="0.7109375" style="1" customWidth="1"/>
    <col min="5894" max="5894" width="5.28515625" style="1" customWidth="1"/>
    <col min="5895" max="5895" width="8.42578125" style="1" customWidth="1"/>
    <col min="5896" max="5896" width="6.85546875" style="1" customWidth="1"/>
    <col min="5897" max="5897" width="0.7109375" style="1" customWidth="1"/>
    <col min="5898" max="5898" width="6.85546875" style="1" bestFit="1" customWidth="1"/>
    <col min="5899" max="5899" width="7" style="1" customWidth="1"/>
    <col min="5900" max="5900" width="5" style="1" bestFit="1" customWidth="1"/>
    <col min="5901" max="5901" width="6.7109375" style="1" customWidth="1"/>
    <col min="5902" max="5902" width="2.140625" style="1" customWidth="1"/>
    <col min="5903" max="5903" width="7.7109375" style="1" customWidth="1"/>
    <col min="5904" max="5904" width="5" style="1" bestFit="1" customWidth="1"/>
    <col min="5905" max="5905" width="6" style="1" customWidth="1"/>
    <col min="5906" max="5906" width="6.7109375" style="1" customWidth="1"/>
    <col min="5907" max="6144" width="9.140625" style="1"/>
    <col min="6145" max="6145" width="8.5703125" style="1" customWidth="1"/>
    <col min="6146" max="6146" width="8.140625" style="1" customWidth="1"/>
    <col min="6147" max="6147" width="8.42578125" style="1" customWidth="1"/>
    <col min="6148" max="6148" width="5.140625" style="1" customWidth="1"/>
    <col min="6149" max="6149" width="0.7109375" style="1" customWidth="1"/>
    <col min="6150" max="6150" width="5.28515625" style="1" customWidth="1"/>
    <col min="6151" max="6151" width="8.42578125" style="1" customWidth="1"/>
    <col min="6152" max="6152" width="6.85546875" style="1" customWidth="1"/>
    <col min="6153" max="6153" width="0.7109375" style="1" customWidth="1"/>
    <col min="6154" max="6154" width="6.85546875" style="1" bestFit="1" customWidth="1"/>
    <col min="6155" max="6155" width="7" style="1" customWidth="1"/>
    <col min="6156" max="6156" width="5" style="1" bestFit="1" customWidth="1"/>
    <col min="6157" max="6157" width="6.7109375" style="1" customWidth="1"/>
    <col min="6158" max="6158" width="2.140625" style="1" customWidth="1"/>
    <col min="6159" max="6159" width="7.7109375" style="1" customWidth="1"/>
    <col min="6160" max="6160" width="5" style="1" bestFit="1" customWidth="1"/>
    <col min="6161" max="6161" width="6" style="1" customWidth="1"/>
    <col min="6162" max="6162" width="6.7109375" style="1" customWidth="1"/>
    <col min="6163" max="6400" width="9.140625" style="1"/>
    <col min="6401" max="6401" width="8.5703125" style="1" customWidth="1"/>
    <col min="6402" max="6402" width="8.140625" style="1" customWidth="1"/>
    <col min="6403" max="6403" width="8.42578125" style="1" customWidth="1"/>
    <col min="6404" max="6404" width="5.140625" style="1" customWidth="1"/>
    <col min="6405" max="6405" width="0.7109375" style="1" customWidth="1"/>
    <col min="6406" max="6406" width="5.28515625" style="1" customWidth="1"/>
    <col min="6407" max="6407" width="8.42578125" style="1" customWidth="1"/>
    <col min="6408" max="6408" width="6.85546875" style="1" customWidth="1"/>
    <col min="6409" max="6409" width="0.7109375" style="1" customWidth="1"/>
    <col min="6410" max="6410" width="6.85546875" style="1" bestFit="1" customWidth="1"/>
    <col min="6411" max="6411" width="7" style="1" customWidth="1"/>
    <col min="6412" max="6412" width="5" style="1" bestFit="1" customWidth="1"/>
    <col min="6413" max="6413" width="6.7109375" style="1" customWidth="1"/>
    <col min="6414" max="6414" width="2.140625" style="1" customWidth="1"/>
    <col min="6415" max="6415" width="7.7109375" style="1" customWidth="1"/>
    <col min="6416" max="6416" width="5" style="1" bestFit="1" customWidth="1"/>
    <col min="6417" max="6417" width="6" style="1" customWidth="1"/>
    <col min="6418" max="6418" width="6.7109375" style="1" customWidth="1"/>
    <col min="6419" max="6656" width="9.140625" style="1"/>
    <col min="6657" max="6657" width="8.5703125" style="1" customWidth="1"/>
    <col min="6658" max="6658" width="8.140625" style="1" customWidth="1"/>
    <col min="6659" max="6659" width="8.42578125" style="1" customWidth="1"/>
    <col min="6660" max="6660" width="5.140625" style="1" customWidth="1"/>
    <col min="6661" max="6661" width="0.7109375" style="1" customWidth="1"/>
    <col min="6662" max="6662" width="5.28515625" style="1" customWidth="1"/>
    <col min="6663" max="6663" width="8.42578125" style="1" customWidth="1"/>
    <col min="6664" max="6664" width="6.85546875" style="1" customWidth="1"/>
    <col min="6665" max="6665" width="0.7109375" style="1" customWidth="1"/>
    <col min="6666" max="6666" width="6.85546875" style="1" bestFit="1" customWidth="1"/>
    <col min="6667" max="6667" width="7" style="1" customWidth="1"/>
    <col min="6668" max="6668" width="5" style="1" bestFit="1" customWidth="1"/>
    <col min="6669" max="6669" width="6.7109375" style="1" customWidth="1"/>
    <col min="6670" max="6670" width="2.140625" style="1" customWidth="1"/>
    <col min="6671" max="6671" width="7.7109375" style="1" customWidth="1"/>
    <col min="6672" max="6672" width="5" style="1" bestFit="1" customWidth="1"/>
    <col min="6673" max="6673" width="6" style="1" customWidth="1"/>
    <col min="6674" max="6674" width="6.7109375" style="1" customWidth="1"/>
    <col min="6675" max="6912" width="9.140625" style="1"/>
    <col min="6913" max="6913" width="8.5703125" style="1" customWidth="1"/>
    <col min="6914" max="6914" width="8.140625" style="1" customWidth="1"/>
    <col min="6915" max="6915" width="8.42578125" style="1" customWidth="1"/>
    <col min="6916" max="6916" width="5.140625" style="1" customWidth="1"/>
    <col min="6917" max="6917" width="0.7109375" style="1" customWidth="1"/>
    <col min="6918" max="6918" width="5.28515625" style="1" customWidth="1"/>
    <col min="6919" max="6919" width="8.42578125" style="1" customWidth="1"/>
    <col min="6920" max="6920" width="6.85546875" style="1" customWidth="1"/>
    <col min="6921" max="6921" width="0.7109375" style="1" customWidth="1"/>
    <col min="6922" max="6922" width="6.85546875" style="1" bestFit="1" customWidth="1"/>
    <col min="6923" max="6923" width="7" style="1" customWidth="1"/>
    <col min="6924" max="6924" width="5" style="1" bestFit="1" customWidth="1"/>
    <col min="6925" max="6925" width="6.7109375" style="1" customWidth="1"/>
    <col min="6926" max="6926" width="2.140625" style="1" customWidth="1"/>
    <col min="6927" max="6927" width="7.7109375" style="1" customWidth="1"/>
    <col min="6928" max="6928" width="5" style="1" bestFit="1" customWidth="1"/>
    <col min="6929" max="6929" width="6" style="1" customWidth="1"/>
    <col min="6930" max="6930" width="6.7109375" style="1" customWidth="1"/>
    <col min="6931" max="7168" width="9.140625" style="1"/>
    <col min="7169" max="7169" width="8.5703125" style="1" customWidth="1"/>
    <col min="7170" max="7170" width="8.140625" style="1" customWidth="1"/>
    <col min="7171" max="7171" width="8.42578125" style="1" customWidth="1"/>
    <col min="7172" max="7172" width="5.140625" style="1" customWidth="1"/>
    <col min="7173" max="7173" width="0.7109375" style="1" customWidth="1"/>
    <col min="7174" max="7174" width="5.28515625" style="1" customWidth="1"/>
    <col min="7175" max="7175" width="8.42578125" style="1" customWidth="1"/>
    <col min="7176" max="7176" width="6.85546875" style="1" customWidth="1"/>
    <col min="7177" max="7177" width="0.7109375" style="1" customWidth="1"/>
    <col min="7178" max="7178" width="6.85546875" style="1" bestFit="1" customWidth="1"/>
    <col min="7179" max="7179" width="7" style="1" customWidth="1"/>
    <col min="7180" max="7180" width="5" style="1" bestFit="1" customWidth="1"/>
    <col min="7181" max="7181" width="6.7109375" style="1" customWidth="1"/>
    <col min="7182" max="7182" width="2.140625" style="1" customWidth="1"/>
    <col min="7183" max="7183" width="7.7109375" style="1" customWidth="1"/>
    <col min="7184" max="7184" width="5" style="1" bestFit="1" customWidth="1"/>
    <col min="7185" max="7185" width="6" style="1" customWidth="1"/>
    <col min="7186" max="7186" width="6.7109375" style="1" customWidth="1"/>
    <col min="7187" max="7424" width="9.140625" style="1"/>
    <col min="7425" max="7425" width="8.5703125" style="1" customWidth="1"/>
    <col min="7426" max="7426" width="8.140625" style="1" customWidth="1"/>
    <col min="7427" max="7427" width="8.42578125" style="1" customWidth="1"/>
    <col min="7428" max="7428" width="5.140625" style="1" customWidth="1"/>
    <col min="7429" max="7429" width="0.7109375" style="1" customWidth="1"/>
    <col min="7430" max="7430" width="5.28515625" style="1" customWidth="1"/>
    <col min="7431" max="7431" width="8.42578125" style="1" customWidth="1"/>
    <col min="7432" max="7432" width="6.85546875" style="1" customWidth="1"/>
    <col min="7433" max="7433" width="0.7109375" style="1" customWidth="1"/>
    <col min="7434" max="7434" width="6.85546875" style="1" bestFit="1" customWidth="1"/>
    <col min="7435" max="7435" width="7" style="1" customWidth="1"/>
    <col min="7436" max="7436" width="5" style="1" bestFit="1" customWidth="1"/>
    <col min="7437" max="7437" width="6.7109375" style="1" customWidth="1"/>
    <col min="7438" max="7438" width="2.140625" style="1" customWidth="1"/>
    <col min="7439" max="7439" width="7.7109375" style="1" customWidth="1"/>
    <col min="7440" max="7440" width="5" style="1" bestFit="1" customWidth="1"/>
    <col min="7441" max="7441" width="6" style="1" customWidth="1"/>
    <col min="7442" max="7442" width="6.7109375" style="1" customWidth="1"/>
    <col min="7443" max="7680" width="9.140625" style="1"/>
    <col min="7681" max="7681" width="8.5703125" style="1" customWidth="1"/>
    <col min="7682" max="7682" width="8.140625" style="1" customWidth="1"/>
    <col min="7683" max="7683" width="8.42578125" style="1" customWidth="1"/>
    <col min="7684" max="7684" width="5.140625" style="1" customWidth="1"/>
    <col min="7685" max="7685" width="0.7109375" style="1" customWidth="1"/>
    <col min="7686" max="7686" width="5.28515625" style="1" customWidth="1"/>
    <col min="7687" max="7687" width="8.42578125" style="1" customWidth="1"/>
    <col min="7688" max="7688" width="6.85546875" style="1" customWidth="1"/>
    <col min="7689" max="7689" width="0.7109375" style="1" customWidth="1"/>
    <col min="7690" max="7690" width="6.85546875" style="1" bestFit="1" customWidth="1"/>
    <col min="7691" max="7691" width="7" style="1" customWidth="1"/>
    <col min="7692" max="7692" width="5" style="1" bestFit="1" customWidth="1"/>
    <col min="7693" max="7693" width="6.7109375" style="1" customWidth="1"/>
    <col min="7694" max="7694" width="2.140625" style="1" customWidth="1"/>
    <col min="7695" max="7695" width="7.7109375" style="1" customWidth="1"/>
    <col min="7696" max="7696" width="5" style="1" bestFit="1" customWidth="1"/>
    <col min="7697" max="7697" width="6" style="1" customWidth="1"/>
    <col min="7698" max="7698" width="6.7109375" style="1" customWidth="1"/>
    <col min="7699" max="7936" width="9.140625" style="1"/>
    <col min="7937" max="7937" width="8.5703125" style="1" customWidth="1"/>
    <col min="7938" max="7938" width="8.140625" style="1" customWidth="1"/>
    <col min="7939" max="7939" width="8.42578125" style="1" customWidth="1"/>
    <col min="7940" max="7940" width="5.140625" style="1" customWidth="1"/>
    <col min="7941" max="7941" width="0.7109375" style="1" customWidth="1"/>
    <col min="7942" max="7942" width="5.28515625" style="1" customWidth="1"/>
    <col min="7943" max="7943" width="8.42578125" style="1" customWidth="1"/>
    <col min="7944" max="7944" width="6.85546875" style="1" customWidth="1"/>
    <col min="7945" max="7945" width="0.7109375" style="1" customWidth="1"/>
    <col min="7946" max="7946" width="6.85546875" style="1" bestFit="1" customWidth="1"/>
    <col min="7947" max="7947" width="7" style="1" customWidth="1"/>
    <col min="7948" max="7948" width="5" style="1" bestFit="1" customWidth="1"/>
    <col min="7949" max="7949" width="6.7109375" style="1" customWidth="1"/>
    <col min="7950" max="7950" width="2.140625" style="1" customWidth="1"/>
    <col min="7951" max="7951" width="7.7109375" style="1" customWidth="1"/>
    <col min="7952" max="7952" width="5" style="1" bestFit="1" customWidth="1"/>
    <col min="7953" max="7953" width="6" style="1" customWidth="1"/>
    <col min="7954" max="7954" width="6.7109375" style="1" customWidth="1"/>
    <col min="7955" max="8192" width="9.140625" style="1"/>
    <col min="8193" max="8193" width="8.5703125" style="1" customWidth="1"/>
    <col min="8194" max="8194" width="8.140625" style="1" customWidth="1"/>
    <col min="8195" max="8195" width="8.42578125" style="1" customWidth="1"/>
    <col min="8196" max="8196" width="5.140625" style="1" customWidth="1"/>
    <col min="8197" max="8197" width="0.7109375" style="1" customWidth="1"/>
    <col min="8198" max="8198" width="5.28515625" style="1" customWidth="1"/>
    <col min="8199" max="8199" width="8.42578125" style="1" customWidth="1"/>
    <col min="8200" max="8200" width="6.85546875" style="1" customWidth="1"/>
    <col min="8201" max="8201" width="0.7109375" style="1" customWidth="1"/>
    <col min="8202" max="8202" width="6.85546875" style="1" bestFit="1" customWidth="1"/>
    <col min="8203" max="8203" width="7" style="1" customWidth="1"/>
    <col min="8204" max="8204" width="5" style="1" bestFit="1" customWidth="1"/>
    <col min="8205" max="8205" width="6.7109375" style="1" customWidth="1"/>
    <col min="8206" max="8206" width="2.140625" style="1" customWidth="1"/>
    <col min="8207" max="8207" width="7.7109375" style="1" customWidth="1"/>
    <col min="8208" max="8208" width="5" style="1" bestFit="1" customWidth="1"/>
    <col min="8209" max="8209" width="6" style="1" customWidth="1"/>
    <col min="8210" max="8210" width="6.7109375" style="1" customWidth="1"/>
    <col min="8211" max="8448" width="9.140625" style="1"/>
    <col min="8449" max="8449" width="8.5703125" style="1" customWidth="1"/>
    <col min="8450" max="8450" width="8.140625" style="1" customWidth="1"/>
    <col min="8451" max="8451" width="8.42578125" style="1" customWidth="1"/>
    <col min="8452" max="8452" width="5.140625" style="1" customWidth="1"/>
    <col min="8453" max="8453" width="0.7109375" style="1" customWidth="1"/>
    <col min="8454" max="8454" width="5.28515625" style="1" customWidth="1"/>
    <col min="8455" max="8455" width="8.42578125" style="1" customWidth="1"/>
    <col min="8456" max="8456" width="6.85546875" style="1" customWidth="1"/>
    <col min="8457" max="8457" width="0.7109375" style="1" customWidth="1"/>
    <col min="8458" max="8458" width="6.85546875" style="1" bestFit="1" customWidth="1"/>
    <col min="8459" max="8459" width="7" style="1" customWidth="1"/>
    <col min="8460" max="8460" width="5" style="1" bestFit="1" customWidth="1"/>
    <col min="8461" max="8461" width="6.7109375" style="1" customWidth="1"/>
    <col min="8462" max="8462" width="2.140625" style="1" customWidth="1"/>
    <col min="8463" max="8463" width="7.7109375" style="1" customWidth="1"/>
    <col min="8464" max="8464" width="5" style="1" bestFit="1" customWidth="1"/>
    <col min="8465" max="8465" width="6" style="1" customWidth="1"/>
    <col min="8466" max="8466" width="6.7109375" style="1" customWidth="1"/>
    <col min="8467" max="8704" width="9.140625" style="1"/>
    <col min="8705" max="8705" width="8.5703125" style="1" customWidth="1"/>
    <col min="8706" max="8706" width="8.140625" style="1" customWidth="1"/>
    <col min="8707" max="8707" width="8.42578125" style="1" customWidth="1"/>
    <col min="8708" max="8708" width="5.140625" style="1" customWidth="1"/>
    <col min="8709" max="8709" width="0.7109375" style="1" customWidth="1"/>
    <col min="8710" max="8710" width="5.28515625" style="1" customWidth="1"/>
    <col min="8711" max="8711" width="8.42578125" style="1" customWidth="1"/>
    <col min="8712" max="8712" width="6.85546875" style="1" customWidth="1"/>
    <col min="8713" max="8713" width="0.7109375" style="1" customWidth="1"/>
    <col min="8714" max="8714" width="6.85546875" style="1" bestFit="1" customWidth="1"/>
    <col min="8715" max="8715" width="7" style="1" customWidth="1"/>
    <col min="8716" max="8716" width="5" style="1" bestFit="1" customWidth="1"/>
    <col min="8717" max="8717" width="6.7109375" style="1" customWidth="1"/>
    <col min="8718" max="8718" width="2.140625" style="1" customWidth="1"/>
    <col min="8719" max="8719" width="7.7109375" style="1" customWidth="1"/>
    <col min="8720" max="8720" width="5" style="1" bestFit="1" customWidth="1"/>
    <col min="8721" max="8721" width="6" style="1" customWidth="1"/>
    <col min="8722" max="8722" width="6.7109375" style="1" customWidth="1"/>
    <col min="8723" max="8960" width="9.140625" style="1"/>
    <col min="8961" max="8961" width="8.5703125" style="1" customWidth="1"/>
    <col min="8962" max="8962" width="8.140625" style="1" customWidth="1"/>
    <col min="8963" max="8963" width="8.42578125" style="1" customWidth="1"/>
    <col min="8964" max="8964" width="5.140625" style="1" customWidth="1"/>
    <col min="8965" max="8965" width="0.7109375" style="1" customWidth="1"/>
    <col min="8966" max="8966" width="5.28515625" style="1" customWidth="1"/>
    <col min="8967" max="8967" width="8.42578125" style="1" customWidth="1"/>
    <col min="8968" max="8968" width="6.85546875" style="1" customWidth="1"/>
    <col min="8969" max="8969" width="0.7109375" style="1" customWidth="1"/>
    <col min="8970" max="8970" width="6.85546875" style="1" bestFit="1" customWidth="1"/>
    <col min="8971" max="8971" width="7" style="1" customWidth="1"/>
    <col min="8972" max="8972" width="5" style="1" bestFit="1" customWidth="1"/>
    <col min="8973" max="8973" width="6.7109375" style="1" customWidth="1"/>
    <col min="8974" max="8974" width="2.140625" style="1" customWidth="1"/>
    <col min="8975" max="8975" width="7.7109375" style="1" customWidth="1"/>
    <col min="8976" max="8976" width="5" style="1" bestFit="1" customWidth="1"/>
    <col min="8977" max="8977" width="6" style="1" customWidth="1"/>
    <col min="8978" max="8978" width="6.7109375" style="1" customWidth="1"/>
    <col min="8979" max="9216" width="9.140625" style="1"/>
    <col min="9217" max="9217" width="8.5703125" style="1" customWidth="1"/>
    <col min="9218" max="9218" width="8.140625" style="1" customWidth="1"/>
    <col min="9219" max="9219" width="8.42578125" style="1" customWidth="1"/>
    <col min="9220" max="9220" width="5.140625" style="1" customWidth="1"/>
    <col min="9221" max="9221" width="0.7109375" style="1" customWidth="1"/>
    <col min="9222" max="9222" width="5.28515625" style="1" customWidth="1"/>
    <col min="9223" max="9223" width="8.42578125" style="1" customWidth="1"/>
    <col min="9224" max="9224" width="6.85546875" style="1" customWidth="1"/>
    <col min="9225" max="9225" width="0.7109375" style="1" customWidth="1"/>
    <col min="9226" max="9226" width="6.85546875" style="1" bestFit="1" customWidth="1"/>
    <col min="9227" max="9227" width="7" style="1" customWidth="1"/>
    <col min="9228" max="9228" width="5" style="1" bestFit="1" customWidth="1"/>
    <col min="9229" max="9229" width="6.7109375" style="1" customWidth="1"/>
    <col min="9230" max="9230" width="2.140625" style="1" customWidth="1"/>
    <col min="9231" max="9231" width="7.7109375" style="1" customWidth="1"/>
    <col min="9232" max="9232" width="5" style="1" bestFit="1" customWidth="1"/>
    <col min="9233" max="9233" width="6" style="1" customWidth="1"/>
    <col min="9234" max="9234" width="6.7109375" style="1" customWidth="1"/>
    <col min="9235" max="9472" width="9.140625" style="1"/>
    <col min="9473" max="9473" width="8.5703125" style="1" customWidth="1"/>
    <col min="9474" max="9474" width="8.140625" style="1" customWidth="1"/>
    <col min="9475" max="9475" width="8.42578125" style="1" customWidth="1"/>
    <col min="9476" max="9476" width="5.140625" style="1" customWidth="1"/>
    <col min="9477" max="9477" width="0.7109375" style="1" customWidth="1"/>
    <col min="9478" max="9478" width="5.28515625" style="1" customWidth="1"/>
    <col min="9479" max="9479" width="8.42578125" style="1" customWidth="1"/>
    <col min="9480" max="9480" width="6.85546875" style="1" customWidth="1"/>
    <col min="9481" max="9481" width="0.7109375" style="1" customWidth="1"/>
    <col min="9482" max="9482" width="6.85546875" style="1" bestFit="1" customWidth="1"/>
    <col min="9483" max="9483" width="7" style="1" customWidth="1"/>
    <col min="9484" max="9484" width="5" style="1" bestFit="1" customWidth="1"/>
    <col min="9485" max="9485" width="6.7109375" style="1" customWidth="1"/>
    <col min="9486" max="9486" width="2.140625" style="1" customWidth="1"/>
    <col min="9487" max="9487" width="7.7109375" style="1" customWidth="1"/>
    <col min="9488" max="9488" width="5" style="1" bestFit="1" customWidth="1"/>
    <col min="9489" max="9489" width="6" style="1" customWidth="1"/>
    <col min="9490" max="9490" width="6.7109375" style="1" customWidth="1"/>
    <col min="9491" max="9728" width="9.140625" style="1"/>
    <col min="9729" max="9729" width="8.5703125" style="1" customWidth="1"/>
    <col min="9730" max="9730" width="8.140625" style="1" customWidth="1"/>
    <col min="9731" max="9731" width="8.42578125" style="1" customWidth="1"/>
    <col min="9732" max="9732" width="5.140625" style="1" customWidth="1"/>
    <col min="9733" max="9733" width="0.7109375" style="1" customWidth="1"/>
    <col min="9734" max="9734" width="5.28515625" style="1" customWidth="1"/>
    <col min="9735" max="9735" width="8.42578125" style="1" customWidth="1"/>
    <col min="9736" max="9736" width="6.85546875" style="1" customWidth="1"/>
    <col min="9737" max="9737" width="0.7109375" style="1" customWidth="1"/>
    <col min="9738" max="9738" width="6.85546875" style="1" bestFit="1" customWidth="1"/>
    <col min="9739" max="9739" width="7" style="1" customWidth="1"/>
    <col min="9740" max="9740" width="5" style="1" bestFit="1" customWidth="1"/>
    <col min="9741" max="9741" width="6.7109375" style="1" customWidth="1"/>
    <col min="9742" max="9742" width="2.140625" style="1" customWidth="1"/>
    <col min="9743" max="9743" width="7.7109375" style="1" customWidth="1"/>
    <col min="9744" max="9744" width="5" style="1" bestFit="1" customWidth="1"/>
    <col min="9745" max="9745" width="6" style="1" customWidth="1"/>
    <col min="9746" max="9746" width="6.7109375" style="1" customWidth="1"/>
    <col min="9747" max="9984" width="9.140625" style="1"/>
    <col min="9985" max="9985" width="8.5703125" style="1" customWidth="1"/>
    <col min="9986" max="9986" width="8.140625" style="1" customWidth="1"/>
    <col min="9987" max="9987" width="8.42578125" style="1" customWidth="1"/>
    <col min="9988" max="9988" width="5.140625" style="1" customWidth="1"/>
    <col min="9989" max="9989" width="0.7109375" style="1" customWidth="1"/>
    <col min="9990" max="9990" width="5.28515625" style="1" customWidth="1"/>
    <col min="9991" max="9991" width="8.42578125" style="1" customWidth="1"/>
    <col min="9992" max="9992" width="6.85546875" style="1" customWidth="1"/>
    <col min="9993" max="9993" width="0.7109375" style="1" customWidth="1"/>
    <col min="9994" max="9994" width="6.85546875" style="1" bestFit="1" customWidth="1"/>
    <col min="9995" max="9995" width="7" style="1" customWidth="1"/>
    <col min="9996" max="9996" width="5" style="1" bestFit="1" customWidth="1"/>
    <col min="9997" max="9997" width="6.7109375" style="1" customWidth="1"/>
    <col min="9998" max="9998" width="2.140625" style="1" customWidth="1"/>
    <col min="9999" max="9999" width="7.7109375" style="1" customWidth="1"/>
    <col min="10000" max="10000" width="5" style="1" bestFit="1" customWidth="1"/>
    <col min="10001" max="10001" width="6" style="1" customWidth="1"/>
    <col min="10002" max="10002" width="6.7109375" style="1" customWidth="1"/>
    <col min="10003" max="10240" width="9.140625" style="1"/>
    <col min="10241" max="10241" width="8.5703125" style="1" customWidth="1"/>
    <col min="10242" max="10242" width="8.140625" style="1" customWidth="1"/>
    <col min="10243" max="10243" width="8.42578125" style="1" customWidth="1"/>
    <col min="10244" max="10244" width="5.140625" style="1" customWidth="1"/>
    <col min="10245" max="10245" width="0.7109375" style="1" customWidth="1"/>
    <col min="10246" max="10246" width="5.28515625" style="1" customWidth="1"/>
    <col min="10247" max="10247" width="8.42578125" style="1" customWidth="1"/>
    <col min="10248" max="10248" width="6.85546875" style="1" customWidth="1"/>
    <col min="10249" max="10249" width="0.7109375" style="1" customWidth="1"/>
    <col min="10250" max="10250" width="6.85546875" style="1" bestFit="1" customWidth="1"/>
    <col min="10251" max="10251" width="7" style="1" customWidth="1"/>
    <col min="10252" max="10252" width="5" style="1" bestFit="1" customWidth="1"/>
    <col min="10253" max="10253" width="6.7109375" style="1" customWidth="1"/>
    <col min="10254" max="10254" width="2.140625" style="1" customWidth="1"/>
    <col min="10255" max="10255" width="7.7109375" style="1" customWidth="1"/>
    <col min="10256" max="10256" width="5" style="1" bestFit="1" customWidth="1"/>
    <col min="10257" max="10257" width="6" style="1" customWidth="1"/>
    <col min="10258" max="10258" width="6.7109375" style="1" customWidth="1"/>
    <col min="10259" max="10496" width="9.140625" style="1"/>
    <col min="10497" max="10497" width="8.5703125" style="1" customWidth="1"/>
    <col min="10498" max="10498" width="8.140625" style="1" customWidth="1"/>
    <col min="10499" max="10499" width="8.42578125" style="1" customWidth="1"/>
    <col min="10500" max="10500" width="5.140625" style="1" customWidth="1"/>
    <col min="10501" max="10501" width="0.7109375" style="1" customWidth="1"/>
    <col min="10502" max="10502" width="5.28515625" style="1" customWidth="1"/>
    <col min="10503" max="10503" width="8.42578125" style="1" customWidth="1"/>
    <col min="10504" max="10504" width="6.85546875" style="1" customWidth="1"/>
    <col min="10505" max="10505" width="0.7109375" style="1" customWidth="1"/>
    <col min="10506" max="10506" width="6.85546875" style="1" bestFit="1" customWidth="1"/>
    <col min="10507" max="10507" width="7" style="1" customWidth="1"/>
    <col min="10508" max="10508" width="5" style="1" bestFit="1" customWidth="1"/>
    <col min="10509" max="10509" width="6.7109375" style="1" customWidth="1"/>
    <col min="10510" max="10510" width="2.140625" style="1" customWidth="1"/>
    <col min="10511" max="10511" width="7.7109375" style="1" customWidth="1"/>
    <col min="10512" max="10512" width="5" style="1" bestFit="1" customWidth="1"/>
    <col min="10513" max="10513" width="6" style="1" customWidth="1"/>
    <col min="10514" max="10514" width="6.7109375" style="1" customWidth="1"/>
    <col min="10515" max="10752" width="9.140625" style="1"/>
    <col min="10753" max="10753" width="8.5703125" style="1" customWidth="1"/>
    <col min="10754" max="10754" width="8.140625" style="1" customWidth="1"/>
    <col min="10755" max="10755" width="8.42578125" style="1" customWidth="1"/>
    <col min="10756" max="10756" width="5.140625" style="1" customWidth="1"/>
    <col min="10757" max="10757" width="0.7109375" style="1" customWidth="1"/>
    <col min="10758" max="10758" width="5.28515625" style="1" customWidth="1"/>
    <col min="10759" max="10759" width="8.42578125" style="1" customWidth="1"/>
    <col min="10760" max="10760" width="6.85546875" style="1" customWidth="1"/>
    <col min="10761" max="10761" width="0.7109375" style="1" customWidth="1"/>
    <col min="10762" max="10762" width="6.85546875" style="1" bestFit="1" customWidth="1"/>
    <col min="10763" max="10763" width="7" style="1" customWidth="1"/>
    <col min="10764" max="10764" width="5" style="1" bestFit="1" customWidth="1"/>
    <col min="10765" max="10765" width="6.7109375" style="1" customWidth="1"/>
    <col min="10766" max="10766" width="2.140625" style="1" customWidth="1"/>
    <col min="10767" max="10767" width="7.7109375" style="1" customWidth="1"/>
    <col min="10768" max="10768" width="5" style="1" bestFit="1" customWidth="1"/>
    <col min="10769" max="10769" width="6" style="1" customWidth="1"/>
    <col min="10770" max="10770" width="6.7109375" style="1" customWidth="1"/>
    <col min="10771" max="11008" width="9.140625" style="1"/>
    <col min="11009" max="11009" width="8.5703125" style="1" customWidth="1"/>
    <col min="11010" max="11010" width="8.140625" style="1" customWidth="1"/>
    <col min="11011" max="11011" width="8.42578125" style="1" customWidth="1"/>
    <col min="11012" max="11012" width="5.140625" style="1" customWidth="1"/>
    <col min="11013" max="11013" width="0.7109375" style="1" customWidth="1"/>
    <col min="11014" max="11014" width="5.28515625" style="1" customWidth="1"/>
    <col min="11015" max="11015" width="8.42578125" style="1" customWidth="1"/>
    <col min="11016" max="11016" width="6.85546875" style="1" customWidth="1"/>
    <col min="11017" max="11017" width="0.7109375" style="1" customWidth="1"/>
    <col min="11018" max="11018" width="6.85546875" style="1" bestFit="1" customWidth="1"/>
    <col min="11019" max="11019" width="7" style="1" customWidth="1"/>
    <col min="11020" max="11020" width="5" style="1" bestFit="1" customWidth="1"/>
    <col min="11021" max="11021" width="6.7109375" style="1" customWidth="1"/>
    <col min="11022" max="11022" width="2.140625" style="1" customWidth="1"/>
    <col min="11023" max="11023" width="7.7109375" style="1" customWidth="1"/>
    <col min="11024" max="11024" width="5" style="1" bestFit="1" customWidth="1"/>
    <col min="11025" max="11025" width="6" style="1" customWidth="1"/>
    <col min="11026" max="11026" width="6.7109375" style="1" customWidth="1"/>
    <col min="11027" max="11264" width="9.140625" style="1"/>
    <col min="11265" max="11265" width="8.5703125" style="1" customWidth="1"/>
    <col min="11266" max="11266" width="8.140625" style="1" customWidth="1"/>
    <col min="11267" max="11267" width="8.42578125" style="1" customWidth="1"/>
    <col min="11268" max="11268" width="5.140625" style="1" customWidth="1"/>
    <col min="11269" max="11269" width="0.7109375" style="1" customWidth="1"/>
    <col min="11270" max="11270" width="5.28515625" style="1" customWidth="1"/>
    <col min="11271" max="11271" width="8.42578125" style="1" customWidth="1"/>
    <col min="11272" max="11272" width="6.85546875" style="1" customWidth="1"/>
    <col min="11273" max="11273" width="0.7109375" style="1" customWidth="1"/>
    <col min="11274" max="11274" width="6.85546875" style="1" bestFit="1" customWidth="1"/>
    <col min="11275" max="11275" width="7" style="1" customWidth="1"/>
    <col min="11276" max="11276" width="5" style="1" bestFit="1" customWidth="1"/>
    <col min="11277" max="11277" width="6.7109375" style="1" customWidth="1"/>
    <col min="11278" max="11278" width="2.140625" style="1" customWidth="1"/>
    <col min="11279" max="11279" width="7.7109375" style="1" customWidth="1"/>
    <col min="11280" max="11280" width="5" style="1" bestFit="1" customWidth="1"/>
    <col min="11281" max="11281" width="6" style="1" customWidth="1"/>
    <col min="11282" max="11282" width="6.7109375" style="1" customWidth="1"/>
    <col min="11283" max="11520" width="9.140625" style="1"/>
    <col min="11521" max="11521" width="8.5703125" style="1" customWidth="1"/>
    <col min="11522" max="11522" width="8.140625" style="1" customWidth="1"/>
    <col min="11523" max="11523" width="8.42578125" style="1" customWidth="1"/>
    <col min="11524" max="11524" width="5.140625" style="1" customWidth="1"/>
    <col min="11525" max="11525" width="0.7109375" style="1" customWidth="1"/>
    <col min="11526" max="11526" width="5.28515625" style="1" customWidth="1"/>
    <col min="11527" max="11527" width="8.42578125" style="1" customWidth="1"/>
    <col min="11528" max="11528" width="6.85546875" style="1" customWidth="1"/>
    <col min="11529" max="11529" width="0.7109375" style="1" customWidth="1"/>
    <col min="11530" max="11530" width="6.85546875" style="1" bestFit="1" customWidth="1"/>
    <col min="11531" max="11531" width="7" style="1" customWidth="1"/>
    <col min="11532" max="11532" width="5" style="1" bestFit="1" customWidth="1"/>
    <col min="11533" max="11533" width="6.7109375" style="1" customWidth="1"/>
    <col min="11534" max="11534" width="2.140625" style="1" customWidth="1"/>
    <col min="11535" max="11535" width="7.7109375" style="1" customWidth="1"/>
    <col min="11536" max="11536" width="5" style="1" bestFit="1" customWidth="1"/>
    <col min="11537" max="11537" width="6" style="1" customWidth="1"/>
    <col min="11538" max="11538" width="6.7109375" style="1" customWidth="1"/>
    <col min="11539" max="11776" width="9.140625" style="1"/>
    <col min="11777" max="11777" width="8.5703125" style="1" customWidth="1"/>
    <col min="11778" max="11778" width="8.140625" style="1" customWidth="1"/>
    <col min="11779" max="11779" width="8.42578125" style="1" customWidth="1"/>
    <col min="11780" max="11780" width="5.140625" style="1" customWidth="1"/>
    <col min="11781" max="11781" width="0.7109375" style="1" customWidth="1"/>
    <col min="11782" max="11782" width="5.28515625" style="1" customWidth="1"/>
    <col min="11783" max="11783" width="8.42578125" style="1" customWidth="1"/>
    <col min="11784" max="11784" width="6.85546875" style="1" customWidth="1"/>
    <col min="11785" max="11785" width="0.7109375" style="1" customWidth="1"/>
    <col min="11786" max="11786" width="6.85546875" style="1" bestFit="1" customWidth="1"/>
    <col min="11787" max="11787" width="7" style="1" customWidth="1"/>
    <col min="11788" max="11788" width="5" style="1" bestFit="1" customWidth="1"/>
    <col min="11789" max="11789" width="6.7109375" style="1" customWidth="1"/>
    <col min="11790" max="11790" width="2.140625" style="1" customWidth="1"/>
    <col min="11791" max="11791" width="7.7109375" style="1" customWidth="1"/>
    <col min="11792" max="11792" width="5" style="1" bestFit="1" customWidth="1"/>
    <col min="11793" max="11793" width="6" style="1" customWidth="1"/>
    <col min="11794" max="11794" width="6.7109375" style="1" customWidth="1"/>
    <col min="11795" max="12032" width="9.140625" style="1"/>
    <col min="12033" max="12033" width="8.5703125" style="1" customWidth="1"/>
    <col min="12034" max="12034" width="8.140625" style="1" customWidth="1"/>
    <col min="12035" max="12035" width="8.42578125" style="1" customWidth="1"/>
    <col min="12036" max="12036" width="5.140625" style="1" customWidth="1"/>
    <col min="12037" max="12037" width="0.7109375" style="1" customWidth="1"/>
    <col min="12038" max="12038" width="5.28515625" style="1" customWidth="1"/>
    <col min="12039" max="12039" width="8.42578125" style="1" customWidth="1"/>
    <col min="12040" max="12040" width="6.85546875" style="1" customWidth="1"/>
    <col min="12041" max="12041" width="0.7109375" style="1" customWidth="1"/>
    <col min="12042" max="12042" width="6.85546875" style="1" bestFit="1" customWidth="1"/>
    <col min="12043" max="12043" width="7" style="1" customWidth="1"/>
    <col min="12044" max="12044" width="5" style="1" bestFit="1" customWidth="1"/>
    <col min="12045" max="12045" width="6.7109375" style="1" customWidth="1"/>
    <col min="12046" max="12046" width="2.140625" style="1" customWidth="1"/>
    <col min="12047" max="12047" width="7.7109375" style="1" customWidth="1"/>
    <col min="12048" max="12048" width="5" style="1" bestFit="1" customWidth="1"/>
    <col min="12049" max="12049" width="6" style="1" customWidth="1"/>
    <col min="12050" max="12050" width="6.7109375" style="1" customWidth="1"/>
    <col min="12051" max="12288" width="9.140625" style="1"/>
    <col min="12289" max="12289" width="8.5703125" style="1" customWidth="1"/>
    <col min="12290" max="12290" width="8.140625" style="1" customWidth="1"/>
    <col min="12291" max="12291" width="8.42578125" style="1" customWidth="1"/>
    <col min="12292" max="12292" width="5.140625" style="1" customWidth="1"/>
    <col min="12293" max="12293" width="0.7109375" style="1" customWidth="1"/>
    <col min="12294" max="12294" width="5.28515625" style="1" customWidth="1"/>
    <col min="12295" max="12295" width="8.42578125" style="1" customWidth="1"/>
    <col min="12296" max="12296" width="6.85546875" style="1" customWidth="1"/>
    <col min="12297" max="12297" width="0.7109375" style="1" customWidth="1"/>
    <col min="12298" max="12298" width="6.85546875" style="1" bestFit="1" customWidth="1"/>
    <col min="12299" max="12299" width="7" style="1" customWidth="1"/>
    <col min="12300" max="12300" width="5" style="1" bestFit="1" customWidth="1"/>
    <col min="12301" max="12301" width="6.7109375" style="1" customWidth="1"/>
    <col min="12302" max="12302" width="2.140625" style="1" customWidth="1"/>
    <col min="12303" max="12303" width="7.7109375" style="1" customWidth="1"/>
    <col min="12304" max="12304" width="5" style="1" bestFit="1" customWidth="1"/>
    <col min="12305" max="12305" width="6" style="1" customWidth="1"/>
    <col min="12306" max="12306" width="6.7109375" style="1" customWidth="1"/>
    <col min="12307" max="12544" width="9.140625" style="1"/>
    <col min="12545" max="12545" width="8.5703125" style="1" customWidth="1"/>
    <col min="12546" max="12546" width="8.140625" style="1" customWidth="1"/>
    <col min="12547" max="12547" width="8.42578125" style="1" customWidth="1"/>
    <col min="12548" max="12548" width="5.140625" style="1" customWidth="1"/>
    <col min="12549" max="12549" width="0.7109375" style="1" customWidth="1"/>
    <col min="12550" max="12550" width="5.28515625" style="1" customWidth="1"/>
    <col min="12551" max="12551" width="8.42578125" style="1" customWidth="1"/>
    <col min="12552" max="12552" width="6.85546875" style="1" customWidth="1"/>
    <col min="12553" max="12553" width="0.7109375" style="1" customWidth="1"/>
    <col min="12554" max="12554" width="6.85546875" style="1" bestFit="1" customWidth="1"/>
    <col min="12555" max="12555" width="7" style="1" customWidth="1"/>
    <col min="12556" max="12556" width="5" style="1" bestFit="1" customWidth="1"/>
    <col min="12557" max="12557" width="6.7109375" style="1" customWidth="1"/>
    <col min="12558" max="12558" width="2.140625" style="1" customWidth="1"/>
    <col min="12559" max="12559" width="7.7109375" style="1" customWidth="1"/>
    <col min="12560" max="12560" width="5" style="1" bestFit="1" customWidth="1"/>
    <col min="12561" max="12561" width="6" style="1" customWidth="1"/>
    <col min="12562" max="12562" width="6.7109375" style="1" customWidth="1"/>
    <col min="12563" max="12800" width="9.140625" style="1"/>
    <col min="12801" max="12801" width="8.5703125" style="1" customWidth="1"/>
    <col min="12802" max="12802" width="8.140625" style="1" customWidth="1"/>
    <col min="12803" max="12803" width="8.42578125" style="1" customWidth="1"/>
    <col min="12804" max="12804" width="5.140625" style="1" customWidth="1"/>
    <col min="12805" max="12805" width="0.7109375" style="1" customWidth="1"/>
    <col min="12806" max="12806" width="5.28515625" style="1" customWidth="1"/>
    <col min="12807" max="12807" width="8.42578125" style="1" customWidth="1"/>
    <col min="12808" max="12808" width="6.85546875" style="1" customWidth="1"/>
    <col min="12809" max="12809" width="0.7109375" style="1" customWidth="1"/>
    <col min="12810" max="12810" width="6.85546875" style="1" bestFit="1" customWidth="1"/>
    <col min="12811" max="12811" width="7" style="1" customWidth="1"/>
    <col min="12812" max="12812" width="5" style="1" bestFit="1" customWidth="1"/>
    <col min="12813" max="12813" width="6.7109375" style="1" customWidth="1"/>
    <col min="12814" max="12814" width="2.140625" style="1" customWidth="1"/>
    <col min="12815" max="12815" width="7.7109375" style="1" customWidth="1"/>
    <col min="12816" max="12816" width="5" style="1" bestFit="1" customWidth="1"/>
    <col min="12817" max="12817" width="6" style="1" customWidth="1"/>
    <col min="12818" max="12818" width="6.7109375" style="1" customWidth="1"/>
    <col min="12819" max="13056" width="9.140625" style="1"/>
    <col min="13057" max="13057" width="8.5703125" style="1" customWidth="1"/>
    <col min="13058" max="13058" width="8.140625" style="1" customWidth="1"/>
    <col min="13059" max="13059" width="8.42578125" style="1" customWidth="1"/>
    <col min="13060" max="13060" width="5.140625" style="1" customWidth="1"/>
    <col min="13061" max="13061" width="0.7109375" style="1" customWidth="1"/>
    <col min="13062" max="13062" width="5.28515625" style="1" customWidth="1"/>
    <col min="13063" max="13063" width="8.42578125" style="1" customWidth="1"/>
    <col min="13064" max="13064" width="6.85546875" style="1" customWidth="1"/>
    <col min="13065" max="13065" width="0.7109375" style="1" customWidth="1"/>
    <col min="13066" max="13066" width="6.85546875" style="1" bestFit="1" customWidth="1"/>
    <col min="13067" max="13067" width="7" style="1" customWidth="1"/>
    <col min="13068" max="13068" width="5" style="1" bestFit="1" customWidth="1"/>
    <col min="13069" max="13069" width="6.7109375" style="1" customWidth="1"/>
    <col min="13070" max="13070" width="2.140625" style="1" customWidth="1"/>
    <col min="13071" max="13071" width="7.7109375" style="1" customWidth="1"/>
    <col min="13072" max="13072" width="5" style="1" bestFit="1" customWidth="1"/>
    <col min="13073" max="13073" width="6" style="1" customWidth="1"/>
    <col min="13074" max="13074" width="6.7109375" style="1" customWidth="1"/>
    <col min="13075" max="13312" width="9.140625" style="1"/>
    <col min="13313" max="13313" width="8.5703125" style="1" customWidth="1"/>
    <col min="13314" max="13314" width="8.140625" style="1" customWidth="1"/>
    <col min="13315" max="13315" width="8.42578125" style="1" customWidth="1"/>
    <col min="13316" max="13316" width="5.140625" style="1" customWidth="1"/>
    <col min="13317" max="13317" width="0.7109375" style="1" customWidth="1"/>
    <col min="13318" max="13318" width="5.28515625" style="1" customWidth="1"/>
    <col min="13319" max="13319" width="8.42578125" style="1" customWidth="1"/>
    <col min="13320" max="13320" width="6.85546875" style="1" customWidth="1"/>
    <col min="13321" max="13321" width="0.7109375" style="1" customWidth="1"/>
    <col min="13322" max="13322" width="6.85546875" style="1" bestFit="1" customWidth="1"/>
    <col min="13323" max="13323" width="7" style="1" customWidth="1"/>
    <col min="13324" max="13324" width="5" style="1" bestFit="1" customWidth="1"/>
    <col min="13325" max="13325" width="6.7109375" style="1" customWidth="1"/>
    <col min="13326" max="13326" width="2.140625" style="1" customWidth="1"/>
    <col min="13327" max="13327" width="7.7109375" style="1" customWidth="1"/>
    <col min="13328" max="13328" width="5" style="1" bestFit="1" customWidth="1"/>
    <col min="13329" max="13329" width="6" style="1" customWidth="1"/>
    <col min="13330" max="13330" width="6.7109375" style="1" customWidth="1"/>
    <col min="13331" max="13568" width="9.140625" style="1"/>
    <col min="13569" max="13569" width="8.5703125" style="1" customWidth="1"/>
    <col min="13570" max="13570" width="8.140625" style="1" customWidth="1"/>
    <col min="13571" max="13571" width="8.42578125" style="1" customWidth="1"/>
    <col min="13572" max="13572" width="5.140625" style="1" customWidth="1"/>
    <col min="13573" max="13573" width="0.7109375" style="1" customWidth="1"/>
    <col min="13574" max="13574" width="5.28515625" style="1" customWidth="1"/>
    <col min="13575" max="13575" width="8.42578125" style="1" customWidth="1"/>
    <col min="13576" max="13576" width="6.85546875" style="1" customWidth="1"/>
    <col min="13577" max="13577" width="0.7109375" style="1" customWidth="1"/>
    <col min="13578" max="13578" width="6.85546875" style="1" bestFit="1" customWidth="1"/>
    <col min="13579" max="13579" width="7" style="1" customWidth="1"/>
    <col min="13580" max="13580" width="5" style="1" bestFit="1" customWidth="1"/>
    <col min="13581" max="13581" width="6.7109375" style="1" customWidth="1"/>
    <col min="13582" max="13582" width="2.140625" style="1" customWidth="1"/>
    <col min="13583" max="13583" width="7.7109375" style="1" customWidth="1"/>
    <col min="13584" max="13584" width="5" style="1" bestFit="1" customWidth="1"/>
    <col min="13585" max="13585" width="6" style="1" customWidth="1"/>
    <col min="13586" max="13586" width="6.7109375" style="1" customWidth="1"/>
    <col min="13587" max="13824" width="9.140625" style="1"/>
    <col min="13825" max="13825" width="8.5703125" style="1" customWidth="1"/>
    <col min="13826" max="13826" width="8.140625" style="1" customWidth="1"/>
    <col min="13827" max="13827" width="8.42578125" style="1" customWidth="1"/>
    <col min="13828" max="13828" width="5.140625" style="1" customWidth="1"/>
    <col min="13829" max="13829" width="0.7109375" style="1" customWidth="1"/>
    <col min="13830" max="13830" width="5.28515625" style="1" customWidth="1"/>
    <col min="13831" max="13831" width="8.42578125" style="1" customWidth="1"/>
    <col min="13832" max="13832" width="6.85546875" style="1" customWidth="1"/>
    <col min="13833" max="13833" width="0.7109375" style="1" customWidth="1"/>
    <col min="13834" max="13834" width="6.85546875" style="1" bestFit="1" customWidth="1"/>
    <col min="13835" max="13835" width="7" style="1" customWidth="1"/>
    <col min="13836" max="13836" width="5" style="1" bestFit="1" customWidth="1"/>
    <col min="13837" max="13837" width="6.7109375" style="1" customWidth="1"/>
    <col min="13838" max="13838" width="2.140625" style="1" customWidth="1"/>
    <col min="13839" max="13839" width="7.7109375" style="1" customWidth="1"/>
    <col min="13840" max="13840" width="5" style="1" bestFit="1" customWidth="1"/>
    <col min="13841" max="13841" width="6" style="1" customWidth="1"/>
    <col min="13842" max="13842" width="6.7109375" style="1" customWidth="1"/>
    <col min="13843" max="14080" width="9.140625" style="1"/>
    <col min="14081" max="14081" width="8.5703125" style="1" customWidth="1"/>
    <col min="14082" max="14082" width="8.140625" style="1" customWidth="1"/>
    <col min="14083" max="14083" width="8.42578125" style="1" customWidth="1"/>
    <col min="14084" max="14084" width="5.140625" style="1" customWidth="1"/>
    <col min="14085" max="14085" width="0.7109375" style="1" customWidth="1"/>
    <col min="14086" max="14086" width="5.28515625" style="1" customWidth="1"/>
    <col min="14087" max="14087" width="8.42578125" style="1" customWidth="1"/>
    <col min="14088" max="14088" width="6.85546875" style="1" customWidth="1"/>
    <col min="14089" max="14089" width="0.7109375" style="1" customWidth="1"/>
    <col min="14090" max="14090" width="6.85546875" style="1" bestFit="1" customWidth="1"/>
    <col min="14091" max="14091" width="7" style="1" customWidth="1"/>
    <col min="14092" max="14092" width="5" style="1" bestFit="1" customWidth="1"/>
    <col min="14093" max="14093" width="6.7109375" style="1" customWidth="1"/>
    <col min="14094" max="14094" width="2.140625" style="1" customWidth="1"/>
    <col min="14095" max="14095" width="7.7109375" style="1" customWidth="1"/>
    <col min="14096" max="14096" width="5" style="1" bestFit="1" customWidth="1"/>
    <col min="14097" max="14097" width="6" style="1" customWidth="1"/>
    <col min="14098" max="14098" width="6.7109375" style="1" customWidth="1"/>
    <col min="14099" max="14336" width="9.140625" style="1"/>
    <col min="14337" max="14337" width="8.5703125" style="1" customWidth="1"/>
    <col min="14338" max="14338" width="8.140625" style="1" customWidth="1"/>
    <col min="14339" max="14339" width="8.42578125" style="1" customWidth="1"/>
    <col min="14340" max="14340" width="5.140625" style="1" customWidth="1"/>
    <col min="14341" max="14341" width="0.7109375" style="1" customWidth="1"/>
    <col min="14342" max="14342" width="5.28515625" style="1" customWidth="1"/>
    <col min="14343" max="14343" width="8.42578125" style="1" customWidth="1"/>
    <col min="14344" max="14344" width="6.85546875" style="1" customWidth="1"/>
    <col min="14345" max="14345" width="0.7109375" style="1" customWidth="1"/>
    <col min="14346" max="14346" width="6.85546875" style="1" bestFit="1" customWidth="1"/>
    <col min="14347" max="14347" width="7" style="1" customWidth="1"/>
    <col min="14348" max="14348" width="5" style="1" bestFit="1" customWidth="1"/>
    <col min="14349" max="14349" width="6.7109375" style="1" customWidth="1"/>
    <col min="14350" max="14350" width="2.140625" style="1" customWidth="1"/>
    <col min="14351" max="14351" width="7.7109375" style="1" customWidth="1"/>
    <col min="14352" max="14352" width="5" style="1" bestFit="1" customWidth="1"/>
    <col min="14353" max="14353" width="6" style="1" customWidth="1"/>
    <col min="14354" max="14354" width="6.7109375" style="1" customWidth="1"/>
    <col min="14355" max="14592" width="9.140625" style="1"/>
    <col min="14593" max="14593" width="8.5703125" style="1" customWidth="1"/>
    <col min="14594" max="14594" width="8.140625" style="1" customWidth="1"/>
    <col min="14595" max="14595" width="8.42578125" style="1" customWidth="1"/>
    <col min="14596" max="14596" width="5.140625" style="1" customWidth="1"/>
    <col min="14597" max="14597" width="0.7109375" style="1" customWidth="1"/>
    <col min="14598" max="14598" width="5.28515625" style="1" customWidth="1"/>
    <col min="14599" max="14599" width="8.42578125" style="1" customWidth="1"/>
    <col min="14600" max="14600" width="6.85546875" style="1" customWidth="1"/>
    <col min="14601" max="14601" width="0.7109375" style="1" customWidth="1"/>
    <col min="14602" max="14602" width="6.85546875" style="1" bestFit="1" customWidth="1"/>
    <col min="14603" max="14603" width="7" style="1" customWidth="1"/>
    <col min="14604" max="14604" width="5" style="1" bestFit="1" customWidth="1"/>
    <col min="14605" max="14605" width="6.7109375" style="1" customWidth="1"/>
    <col min="14606" max="14606" width="2.140625" style="1" customWidth="1"/>
    <col min="14607" max="14607" width="7.7109375" style="1" customWidth="1"/>
    <col min="14608" max="14608" width="5" style="1" bestFit="1" customWidth="1"/>
    <col min="14609" max="14609" width="6" style="1" customWidth="1"/>
    <col min="14610" max="14610" width="6.7109375" style="1" customWidth="1"/>
    <col min="14611" max="14848" width="9.140625" style="1"/>
    <col min="14849" max="14849" width="8.5703125" style="1" customWidth="1"/>
    <col min="14850" max="14850" width="8.140625" style="1" customWidth="1"/>
    <col min="14851" max="14851" width="8.42578125" style="1" customWidth="1"/>
    <col min="14852" max="14852" width="5.140625" style="1" customWidth="1"/>
    <col min="14853" max="14853" width="0.7109375" style="1" customWidth="1"/>
    <col min="14854" max="14854" width="5.28515625" style="1" customWidth="1"/>
    <col min="14855" max="14855" width="8.42578125" style="1" customWidth="1"/>
    <col min="14856" max="14856" width="6.85546875" style="1" customWidth="1"/>
    <col min="14857" max="14857" width="0.7109375" style="1" customWidth="1"/>
    <col min="14858" max="14858" width="6.85546875" style="1" bestFit="1" customWidth="1"/>
    <col min="14859" max="14859" width="7" style="1" customWidth="1"/>
    <col min="14860" max="14860" width="5" style="1" bestFit="1" customWidth="1"/>
    <col min="14861" max="14861" width="6.7109375" style="1" customWidth="1"/>
    <col min="14862" max="14862" width="2.140625" style="1" customWidth="1"/>
    <col min="14863" max="14863" width="7.7109375" style="1" customWidth="1"/>
    <col min="14864" max="14864" width="5" style="1" bestFit="1" customWidth="1"/>
    <col min="14865" max="14865" width="6" style="1" customWidth="1"/>
    <col min="14866" max="14866" width="6.7109375" style="1" customWidth="1"/>
    <col min="14867" max="15104" width="9.140625" style="1"/>
    <col min="15105" max="15105" width="8.5703125" style="1" customWidth="1"/>
    <col min="15106" max="15106" width="8.140625" style="1" customWidth="1"/>
    <col min="15107" max="15107" width="8.42578125" style="1" customWidth="1"/>
    <col min="15108" max="15108" width="5.140625" style="1" customWidth="1"/>
    <col min="15109" max="15109" width="0.7109375" style="1" customWidth="1"/>
    <col min="15110" max="15110" width="5.28515625" style="1" customWidth="1"/>
    <col min="15111" max="15111" width="8.42578125" style="1" customWidth="1"/>
    <col min="15112" max="15112" width="6.85546875" style="1" customWidth="1"/>
    <col min="15113" max="15113" width="0.7109375" style="1" customWidth="1"/>
    <col min="15114" max="15114" width="6.85546875" style="1" bestFit="1" customWidth="1"/>
    <col min="15115" max="15115" width="7" style="1" customWidth="1"/>
    <col min="15116" max="15116" width="5" style="1" bestFit="1" customWidth="1"/>
    <col min="15117" max="15117" width="6.7109375" style="1" customWidth="1"/>
    <col min="15118" max="15118" width="2.140625" style="1" customWidth="1"/>
    <col min="15119" max="15119" width="7.7109375" style="1" customWidth="1"/>
    <col min="15120" max="15120" width="5" style="1" bestFit="1" customWidth="1"/>
    <col min="15121" max="15121" width="6" style="1" customWidth="1"/>
    <col min="15122" max="15122" width="6.7109375" style="1" customWidth="1"/>
    <col min="15123" max="15360" width="9.140625" style="1"/>
    <col min="15361" max="15361" width="8.5703125" style="1" customWidth="1"/>
    <col min="15362" max="15362" width="8.140625" style="1" customWidth="1"/>
    <col min="15363" max="15363" width="8.42578125" style="1" customWidth="1"/>
    <col min="15364" max="15364" width="5.140625" style="1" customWidth="1"/>
    <col min="15365" max="15365" width="0.7109375" style="1" customWidth="1"/>
    <col min="15366" max="15366" width="5.28515625" style="1" customWidth="1"/>
    <col min="15367" max="15367" width="8.42578125" style="1" customWidth="1"/>
    <col min="15368" max="15368" width="6.85546875" style="1" customWidth="1"/>
    <col min="15369" max="15369" width="0.7109375" style="1" customWidth="1"/>
    <col min="15370" max="15370" width="6.85546875" style="1" bestFit="1" customWidth="1"/>
    <col min="15371" max="15371" width="7" style="1" customWidth="1"/>
    <col min="15372" max="15372" width="5" style="1" bestFit="1" customWidth="1"/>
    <col min="15373" max="15373" width="6.7109375" style="1" customWidth="1"/>
    <col min="15374" max="15374" width="2.140625" style="1" customWidth="1"/>
    <col min="15375" max="15375" width="7.7109375" style="1" customWidth="1"/>
    <col min="15376" max="15376" width="5" style="1" bestFit="1" customWidth="1"/>
    <col min="15377" max="15377" width="6" style="1" customWidth="1"/>
    <col min="15378" max="15378" width="6.7109375" style="1" customWidth="1"/>
    <col min="15379" max="15616" width="9.140625" style="1"/>
    <col min="15617" max="15617" width="8.5703125" style="1" customWidth="1"/>
    <col min="15618" max="15618" width="8.140625" style="1" customWidth="1"/>
    <col min="15619" max="15619" width="8.42578125" style="1" customWidth="1"/>
    <col min="15620" max="15620" width="5.140625" style="1" customWidth="1"/>
    <col min="15621" max="15621" width="0.7109375" style="1" customWidth="1"/>
    <col min="15622" max="15622" width="5.28515625" style="1" customWidth="1"/>
    <col min="15623" max="15623" width="8.42578125" style="1" customWidth="1"/>
    <col min="15624" max="15624" width="6.85546875" style="1" customWidth="1"/>
    <col min="15625" max="15625" width="0.7109375" style="1" customWidth="1"/>
    <col min="15626" max="15626" width="6.85546875" style="1" bestFit="1" customWidth="1"/>
    <col min="15627" max="15627" width="7" style="1" customWidth="1"/>
    <col min="15628" max="15628" width="5" style="1" bestFit="1" customWidth="1"/>
    <col min="15629" max="15629" width="6.7109375" style="1" customWidth="1"/>
    <col min="15630" max="15630" width="2.140625" style="1" customWidth="1"/>
    <col min="15631" max="15631" width="7.7109375" style="1" customWidth="1"/>
    <col min="15632" max="15632" width="5" style="1" bestFit="1" customWidth="1"/>
    <col min="15633" max="15633" width="6" style="1" customWidth="1"/>
    <col min="15634" max="15634" width="6.7109375" style="1" customWidth="1"/>
    <col min="15635" max="15872" width="9.140625" style="1"/>
    <col min="15873" max="15873" width="8.5703125" style="1" customWidth="1"/>
    <col min="15874" max="15874" width="8.140625" style="1" customWidth="1"/>
    <col min="15875" max="15875" width="8.42578125" style="1" customWidth="1"/>
    <col min="15876" max="15876" width="5.140625" style="1" customWidth="1"/>
    <col min="15877" max="15877" width="0.7109375" style="1" customWidth="1"/>
    <col min="15878" max="15878" width="5.28515625" style="1" customWidth="1"/>
    <col min="15879" max="15879" width="8.42578125" style="1" customWidth="1"/>
    <col min="15880" max="15880" width="6.85546875" style="1" customWidth="1"/>
    <col min="15881" max="15881" width="0.7109375" style="1" customWidth="1"/>
    <col min="15882" max="15882" width="6.85546875" style="1" bestFit="1" customWidth="1"/>
    <col min="15883" max="15883" width="7" style="1" customWidth="1"/>
    <col min="15884" max="15884" width="5" style="1" bestFit="1" customWidth="1"/>
    <col min="15885" max="15885" width="6.7109375" style="1" customWidth="1"/>
    <col min="15886" max="15886" width="2.140625" style="1" customWidth="1"/>
    <col min="15887" max="15887" width="7.7109375" style="1" customWidth="1"/>
    <col min="15888" max="15888" width="5" style="1" bestFit="1" customWidth="1"/>
    <col min="15889" max="15889" width="6" style="1" customWidth="1"/>
    <col min="15890" max="15890" width="6.7109375" style="1" customWidth="1"/>
    <col min="15891" max="16128" width="9.140625" style="1"/>
    <col min="16129" max="16129" width="8.5703125" style="1" customWidth="1"/>
    <col min="16130" max="16130" width="8.140625" style="1" customWidth="1"/>
    <col min="16131" max="16131" width="8.42578125" style="1" customWidth="1"/>
    <col min="16132" max="16132" width="5.140625" style="1" customWidth="1"/>
    <col min="16133" max="16133" width="0.7109375" style="1" customWidth="1"/>
    <col min="16134" max="16134" width="5.28515625" style="1" customWidth="1"/>
    <col min="16135" max="16135" width="8.42578125" style="1" customWidth="1"/>
    <col min="16136" max="16136" width="6.85546875" style="1" customWidth="1"/>
    <col min="16137" max="16137" width="0.7109375" style="1" customWidth="1"/>
    <col min="16138" max="16138" width="6.85546875" style="1" bestFit="1" customWidth="1"/>
    <col min="16139" max="16139" width="7" style="1" customWidth="1"/>
    <col min="16140" max="16140" width="5" style="1" bestFit="1" customWidth="1"/>
    <col min="16141" max="16141" width="6.7109375" style="1" customWidth="1"/>
    <col min="16142" max="16142" width="2.140625" style="1" customWidth="1"/>
    <col min="16143" max="16143" width="7.7109375" style="1" customWidth="1"/>
    <col min="16144" max="16144" width="5" style="1" bestFit="1" customWidth="1"/>
    <col min="16145" max="16145" width="6" style="1" customWidth="1"/>
    <col min="16146" max="16146" width="6.7109375" style="1" customWidth="1"/>
    <col min="16147" max="16384" width="9.140625" style="1"/>
  </cols>
  <sheetData>
    <row r="1" spans="2:18" ht="12" customHeight="1">
      <c r="B1" s="2" t="s">
        <v>78</v>
      </c>
      <c r="I1" s="3"/>
    </row>
    <row r="2" spans="2:18" ht="12" customHeight="1">
      <c r="B2" s="242" t="s">
        <v>0</v>
      </c>
      <c r="C2" s="242"/>
      <c r="D2" s="242"/>
      <c r="F2" s="242" t="s">
        <v>1</v>
      </c>
      <c r="G2" s="242"/>
      <c r="H2" s="242"/>
      <c r="I2" s="4"/>
      <c r="J2" s="242" t="s">
        <v>2</v>
      </c>
      <c r="K2" s="242"/>
      <c r="L2" s="242"/>
      <c r="M2" s="242"/>
      <c r="O2" s="242" t="s">
        <v>3</v>
      </c>
      <c r="P2" s="242"/>
      <c r="Q2" s="242"/>
      <c r="R2" s="242"/>
    </row>
    <row r="3" spans="2:18" ht="12" customHeight="1">
      <c r="B3" s="5" t="s">
        <v>4</v>
      </c>
      <c r="C3" s="6"/>
      <c r="D3" s="7"/>
      <c r="F3" s="5" t="s">
        <v>4</v>
      </c>
      <c r="G3" s="6"/>
      <c r="H3" s="7"/>
      <c r="J3" s="8" t="s">
        <v>5</v>
      </c>
      <c r="K3" s="9"/>
      <c r="L3" s="10" t="s">
        <v>6</v>
      </c>
      <c r="M3" s="11" t="s">
        <v>7</v>
      </c>
      <c r="O3" s="12" t="s">
        <v>5</v>
      </c>
      <c r="P3" s="13"/>
      <c r="Q3" s="11" t="s">
        <v>6</v>
      </c>
      <c r="R3" s="11" t="s">
        <v>7</v>
      </c>
    </row>
    <row r="4" spans="2:18" ht="12" customHeight="1">
      <c r="B4" s="14"/>
      <c r="C4" s="4" t="s">
        <v>8</v>
      </c>
      <c r="D4" s="15"/>
      <c r="F4" s="14"/>
      <c r="G4" s="4" t="s">
        <v>8</v>
      </c>
      <c r="H4" s="15"/>
      <c r="J4" s="16" t="s">
        <v>9</v>
      </c>
      <c r="K4" s="17">
        <v>98.4</v>
      </c>
      <c r="L4" s="18">
        <f>R15</f>
        <v>0.8</v>
      </c>
      <c r="M4" s="19">
        <v>15.8</v>
      </c>
      <c r="O4" s="20" t="s">
        <v>9</v>
      </c>
      <c r="P4" s="21">
        <f>ROUND(K4/11,2)</f>
        <v>8.9499999999999993</v>
      </c>
      <c r="Q4" s="19">
        <f>ROUND(L4/11,2)</f>
        <v>7.0000000000000007E-2</v>
      </c>
      <c r="R4" s="19">
        <f>ROUND(M4/11,2)</f>
        <v>1.44</v>
      </c>
    </row>
    <row r="5" spans="2:18" ht="12" customHeight="1">
      <c r="B5" s="22"/>
      <c r="C5" s="23">
        <v>1213</v>
      </c>
      <c r="D5" s="24" t="s">
        <v>10</v>
      </c>
      <c r="F5" s="25"/>
      <c r="G5" s="23">
        <f>SUM(C5/11)</f>
        <v>110.27272727272727</v>
      </c>
      <c r="H5" s="24" t="s">
        <v>10</v>
      </c>
      <c r="J5" s="26" t="s">
        <v>11</v>
      </c>
      <c r="K5" s="27">
        <v>98.9</v>
      </c>
      <c r="O5" s="20" t="s">
        <v>11</v>
      </c>
      <c r="P5" s="21">
        <f>ROUND(K5/11,2)</f>
        <v>8.99</v>
      </c>
    </row>
    <row r="6" spans="2:18" ht="12" customHeight="1">
      <c r="B6" s="22">
        <f>R18</f>
        <v>56</v>
      </c>
      <c r="C6" s="23">
        <v>2323</v>
      </c>
      <c r="D6" s="24" t="s">
        <v>12</v>
      </c>
      <c r="F6" s="22">
        <f>ROUND(B6/11,2)</f>
        <v>5.09</v>
      </c>
      <c r="G6" s="23">
        <f>SUM(C6/11)</f>
        <v>211.18181818181819</v>
      </c>
      <c r="H6" s="24" t="s">
        <v>12</v>
      </c>
      <c r="J6" s="26" t="s">
        <v>13</v>
      </c>
      <c r="K6" s="21">
        <v>98.4</v>
      </c>
      <c r="O6" s="20" t="s">
        <v>13</v>
      </c>
      <c r="P6" s="21">
        <f>ROUND(K6/11,2)</f>
        <v>8.9499999999999993</v>
      </c>
    </row>
    <row r="7" spans="2:18" ht="12" customHeight="1">
      <c r="B7" s="22">
        <f>R19</f>
        <v>90</v>
      </c>
      <c r="C7" s="23">
        <v>3257</v>
      </c>
      <c r="D7" s="24" t="s">
        <v>14</v>
      </c>
      <c r="F7" s="22">
        <f>ROUND(B7/11,2)</f>
        <v>8.18</v>
      </c>
      <c r="G7" s="23">
        <f>SUM(C7/11)</f>
        <v>296.09090909090907</v>
      </c>
      <c r="H7" s="24" t="s">
        <v>14</v>
      </c>
      <c r="J7" s="28">
        <v>19.399999999999999</v>
      </c>
      <c r="K7" s="29"/>
      <c r="O7" s="28">
        <f>ROUND(J7/11,2)</f>
        <v>1.76</v>
      </c>
      <c r="P7" s="29"/>
    </row>
    <row r="8" spans="2:18" ht="12" customHeight="1">
      <c r="B8" s="30"/>
      <c r="C8" s="31"/>
      <c r="D8" s="29"/>
      <c r="F8" s="30"/>
      <c r="G8" s="31"/>
      <c r="H8" s="29"/>
    </row>
    <row r="9" spans="2:18" ht="12" customHeight="1">
      <c r="B9" s="32" t="s">
        <v>15</v>
      </c>
      <c r="C9" s="33"/>
      <c r="D9" s="34"/>
      <c r="E9" s="35"/>
      <c r="F9" s="32" t="s">
        <v>15</v>
      </c>
      <c r="G9" s="33"/>
      <c r="H9" s="34"/>
      <c r="I9" s="35"/>
      <c r="J9" s="36"/>
      <c r="K9" s="37" t="s">
        <v>16</v>
      </c>
      <c r="M9" s="38" t="s">
        <v>17</v>
      </c>
      <c r="N9" s="39">
        <v>1</v>
      </c>
      <c r="O9" s="40">
        <v>1213</v>
      </c>
      <c r="P9" s="3"/>
      <c r="Q9" s="41" t="s">
        <v>18</v>
      </c>
      <c r="R9" s="42">
        <v>98.4</v>
      </c>
    </row>
    <row r="10" spans="2:18" ht="12" customHeight="1">
      <c r="B10" s="43"/>
      <c r="C10" s="33">
        <v>843</v>
      </c>
      <c r="D10" s="44" t="s">
        <v>19</v>
      </c>
      <c r="E10" s="35"/>
      <c r="F10" s="45"/>
      <c r="G10" s="33">
        <f>SUM(C10/11)</f>
        <v>76.63636363636364</v>
      </c>
      <c r="H10" s="44" t="s">
        <v>19</v>
      </c>
      <c r="I10" s="35"/>
      <c r="J10" s="46" t="s">
        <v>20</v>
      </c>
      <c r="K10" s="35">
        <f>SUM(C5-C10)*0.75</f>
        <v>277.5</v>
      </c>
      <c r="M10" s="39"/>
      <c r="N10" s="39">
        <v>2</v>
      </c>
      <c r="O10" s="47">
        <v>2379</v>
      </c>
      <c r="P10" s="3"/>
      <c r="Q10" s="48"/>
      <c r="R10" s="42">
        <v>98.9</v>
      </c>
    </row>
    <row r="11" spans="2:18" ht="12" customHeight="1">
      <c r="B11" s="49" t="s">
        <v>21</v>
      </c>
      <c r="C11" s="50"/>
      <c r="D11" s="51"/>
      <c r="E11" s="52"/>
      <c r="F11" s="49" t="s">
        <v>21</v>
      </c>
      <c r="G11" s="50"/>
      <c r="H11" s="51"/>
      <c r="I11" s="52"/>
      <c r="J11" s="53"/>
      <c r="K11" s="52"/>
      <c r="M11" s="39"/>
      <c r="N11" s="38" t="s">
        <v>22</v>
      </c>
      <c r="O11" s="47">
        <v>3347</v>
      </c>
      <c r="P11" s="3"/>
      <c r="Q11" s="48"/>
      <c r="R11" s="42">
        <v>117.8</v>
      </c>
    </row>
    <row r="12" spans="2:18" ht="12" customHeight="1">
      <c r="B12" s="54"/>
      <c r="C12" s="55">
        <v>1138</v>
      </c>
      <c r="D12" s="56" t="s">
        <v>19</v>
      </c>
      <c r="E12" s="52"/>
      <c r="F12" s="57"/>
      <c r="G12" s="55">
        <f>SUM(C12/11)</f>
        <v>103.45454545454545</v>
      </c>
      <c r="H12" s="56" t="s">
        <v>19</v>
      </c>
      <c r="I12" s="58"/>
      <c r="J12" s="59" t="s">
        <v>23</v>
      </c>
      <c r="K12" s="55">
        <f>SUM(C5-C12)*0.75</f>
        <v>56.25</v>
      </c>
      <c r="L12" s="23"/>
      <c r="M12" s="38"/>
      <c r="N12" s="39"/>
      <c r="O12" s="47"/>
      <c r="Q12" s="48"/>
      <c r="R12" s="42"/>
    </row>
    <row r="13" spans="2:18" ht="12" customHeight="1">
      <c r="B13" s="54">
        <f>R18</f>
        <v>56</v>
      </c>
      <c r="C13" s="55">
        <v>2162</v>
      </c>
      <c r="D13" s="56" t="s">
        <v>12</v>
      </c>
      <c r="E13" s="52"/>
      <c r="F13" s="54">
        <f>ROUND(B13/11,2)</f>
        <v>5.09</v>
      </c>
      <c r="G13" s="55">
        <f>SUM(C13/11)</f>
        <v>196.54545454545453</v>
      </c>
      <c r="H13" s="56" t="s">
        <v>12</v>
      </c>
      <c r="I13" s="58"/>
      <c r="J13" s="59"/>
      <c r="K13" s="55">
        <f>SUM(C6-C13)*75%</f>
        <v>120.75</v>
      </c>
      <c r="M13" s="38" t="s">
        <v>24</v>
      </c>
      <c r="N13" s="38">
        <v>1</v>
      </c>
      <c r="O13" s="40">
        <v>843</v>
      </c>
      <c r="P13" s="3"/>
      <c r="Q13" s="41" t="s">
        <v>25</v>
      </c>
      <c r="R13" s="60">
        <v>15.8</v>
      </c>
    </row>
    <row r="14" spans="2:18" ht="12" customHeight="1">
      <c r="B14" s="61">
        <f>R19</f>
        <v>90</v>
      </c>
      <c r="C14" s="62">
        <v>3018</v>
      </c>
      <c r="D14" s="63" t="s">
        <v>14</v>
      </c>
      <c r="E14" s="52"/>
      <c r="F14" s="54">
        <f>ROUND(B14/11,2)</f>
        <v>8.18</v>
      </c>
      <c r="G14" s="55">
        <f>SUM(C14/11)</f>
        <v>274.36363636363637</v>
      </c>
      <c r="H14" s="56" t="s">
        <v>14</v>
      </c>
      <c r="I14" s="58"/>
      <c r="J14" s="59"/>
      <c r="K14" s="55">
        <f>SUM(C7-C14)*75%</f>
        <v>179.25</v>
      </c>
      <c r="M14" s="39"/>
      <c r="N14" s="38"/>
      <c r="O14" s="47"/>
      <c r="P14" s="3"/>
      <c r="Q14" s="48"/>
      <c r="R14" s="42"/>
    </row>
    <row r="15" spans="2:18" ht="12" customHeight="1">
      <c r="B15" s="64" t="s">
        <v>26</v>
      </c>
      <c r="C15" s="65"/>
      <c r="D15" s="66"/>
      <c r="E15" s="67"/>
      <c r="F15" s="64" t="s">
        <v>26</v>
      </c>
      <c r="G15" s="68"/>
      <c r="H15" s="69"/>
      <c r="I15" s="70"/>
      <c r="J15" s="71"/>
      <c r="K15" s="67"/>
      <c r="M15" s="38" t="s">
        <v>23</v>
      </c>
      <c r="N15" s="38">
        <v>1</v>
      </c>
      <c r="O15" s="47">
        <v>1138</v>
      </c>
      <c r="P15" s="3"/>
      <c r="Q15" s="41" t="s">
        <v>27</v>
      </c>
      <c r="R15" s="60">
        <v>0.8</v>
      </c>
    </row>
    <row r="16" spans="2:18" ht="12" customHeight="1">
      <c r="B16" s="72"/>
      <c r="C16" s="73">
        <v>1045</v>
      </c>
      <c r="D16" s="74" t="s">
        <v>19</v>
      </c>
      <c r="E16" s="67"/>
      <c r="F16" s="75"/>
      <c r="G16" s="73">
        <f>SUM(C16/11)</f>
        <v>95</v>
      </c>
      <c r="H16" s="74" t="s">
        <v>19</v>
      </c>
      <c r="I16" s="76"/>
      <c r="J16" s="77" t="s">
        <v>28</v>
      </c>
      <c r="K16" s="73">
        <f>SUM(C5-C16)*75%</f>
        <v>126</v>
      </c>
      <c r="L16" s="23"/>
      <c r="M16" s="38"/>
      <c r="N16" s="38">
        <v>2</v>
      </c>
      <c r="O16" s="47">
        <v>2218</v>
      </c>
      <c r="Q16" s="48"/>
      <c r="R16" s="42"/>
    </row>
    <row r="17" spans="1:19" ht="12" customHeight="1">
      <c r="B17" s="72">
        <f>R18</f>
        <v>56</v>
      </c>
      <c r="C17" s="73">
        <v>1976</v>
      </c>
      <c r="D17" s="74" t="s">
        <v>12</v>
      </c>
      <c r="E17" s="67"/>
      <c r="F17" s="72">
        <f>ROUND(B17/11,2)</f>
        <v>5.09</v>
      </c>
      <c r="G17" s="73">
        <f>SUM(C17/11)</f>
        <v>179.63636363636363</v>
      </c>
      <c r="H17" s="74" t="s">
        <v>12</v>
      </c>
      <c r="I17" s="76"/>
      <c r="J17" s="78"/>
      <c r="K17" s="73">
        <f>SUM(C6-C17)*75%</f>
        <v>260.25</v>
      </c>
      <c r="M17" s="39"/>
      <c r="N17" s="38" t="s">
        <v>22</v>
      </c>
      <c r="O17" s="40">
        <v>3108</v>
      </c>
      <c r="P17" s="3"/>
      <c r="Q17" s="48"/>
    </row>
    <row r="18" spans="1:19" ht="12" customHeight="1">
      <c r="B18" s="79">
        <f>R19</f>
        <v>90</v>
      </c>
      <c r="C18" s="80">
        <v>2753</v>
      </c>
      <c r="D18" s="81" t="s">
        <v>14</v>
      </c>
      <c r="E18" s="67"/>
      <c r="F18" s="79">
        <f>ROUND(B18/11,2)</f>
        <v>8.18</v>
      </c>
      <c r="G18" s="80">
        <f>SUM(C18/11)</f>
        <v>250.27272727272728</v>
      </c>
      <c r="H18" s="81" t="s">
        <v>14</v>
      </c>
      <c r="I18" s="76"/>
      <c r="J18" s="78"/>
      <c r="K18" s="73">
        <f>SUM(C7-C18)*75%</f>
        <v>378</v>
      </c>
      <c r="M18" s="38"/>
      <c r="N18" s="38"/>
      <c r="O18" s="47"/>
      <c r="P18" s="3"/>
      <c r="Q18" s="41" t="s">
        <v>29</v>
      </c>
      <c r="R18" s="42">
        <v>56</v>
      </c>
      <c r="S18" s="1">
        <v>5.09</v>
      </c>
    </row>
    <row r="19" spans="1:19" ht="12" customHeight="1">
      <c r="B19" s="82" t="s">
        <v>30</v>
      </c>
      <c r="C19" s="83"/>
      <c r="D19" s="84"/>
      <c r="E19" s="85"/>
      <c r="F19" s="86" t="s">
        <v>30</v>
      </c>
      <c r="G19" s="85"/>
      <c r="H19" s="87"/>
      <c r="I19" s="85"/>
      <c r="J19" s="88"/>
      <c r="K19" s="85"/>
      <c r="M19" s="38" t="s">
        <v>28</v>
      </c>
      <c r="N19" s="38">
        <v>1</v>
      </c>
      <c r="O19" s="47">
        <v>1045</v>
      </c>
      <c r="P19" s="3"/>
      <c r="Q19" s="41" t="s">
        <v>31</v>
      </c>
      <c r="R19" s="42">
        <v>90</v>
      </c>
      <c r="S19" s="1">
        <v>8.18</v>
      </c>
    </row>
    <row r="20" spans="1:19" ht="12" customHeight="1">
      <c r="B20" s="89"/>
      <c r="C20" s="90">
        <v>1119</v>
      </c>
      <c r="D20" s="87" t="s">
        <v>19</v>
      </c>
      <c r="E20" s="85"/>
      <c r="F20" s="91"/>
      <c r="G20" s="90">
        <f>SUM(C20/11)</f>
        <v>101.72727272727273</v>
      </c>
      <c r="H20" s="87" t="s">
        <v>19</v>
      </c>
      <c r="I20" s="92"/>
      <c r="J20" s="88" t="s">
        <v>32</v>
      </c>
      <c r="K20" s="90">
        <f>SUM(C5-C20)*75%</f>
        <v>70.5</v>
      </c>
      <c r="M20" s="38"/>
      <c r="N20" s="38">
        <v>2</v>
      </c>
      <c r="O20" s="47">
        <v>2032</v>
      </c>
      <c r="Q20" s="48"/>
    </row>
    <row r="21" spans="1:19" ht="12" customHeight="1">
      <c r="B21" s="89">
        <f>R18</f>
        <v>56</v>
      </c>
      <c r="C21" s="90">
        <v>2135</v>
      </c>
      <c r="D21" s="87" t="s">
        <v>12</v>
      </c>
      <c r="E21" s="85"/>
      <c r="F21" s="89">
        <f>ROUND(B21/11,2)</f>
        <v>5.09</v>
      </c>
      <c r="G21" s="90">
        <f>SUM(C21/11)</f>
        <v>194.09090909090909</v>
      </c>
      <c r="H21" s="87" t="s">
        <v>12</v>
      </c>
      <c r="I21" s="92"/>
      <c r="J21" s="88"/>
      <c r="K21" s="90">
        <f>SUM(C6-C21)*75%</f>
        <v>141</v>
      </c>
      <c r="M21" s="39"/>
      <c r="N21" s="38" t="s">
        <v>22</v>
      </c>
      <c r="O21" s="40">
        <v>2843</v>
      </c>
      <c r="P21" s="3"/>
      <c r="Q21" s="48"/>
    </row>
    <row r="22" spans="1:19" ht="12" customHeight="1">
      <c r="B22" s="93">
        <f>R19</f>
        <v>90</v>
      </c>
      <c r="C22" s="94">
        <v>2989</v>
      </c>
      <c r="D22" s="95" t="s">
        <v>14</v>
      </c>
      <c r="E22" s="85"/>
      <c r="F22" s="93">
        <f>ROUND(B22/11,2)</f>
        <v>8.18</v>
      </c>
      <c r="G22" s="94">
        <f>SUM(C22/11)</f>
        <v>271.72727272727275</v>
      </c>
      <c r="H22" s="95" t="s">
        <v>14</v>
      </c>
      <c r="I22" s="92"/>
      <c r="J22" s="88"/>
      <c r="K22" s="90">
        <f>SUM(C7-C22)*75%</f>
        <v>201</v>
      </c>
      <c r="M22" s="38"/>
      <c r="N22" s="38"/>
      <c r="O22" s="47"/>
      <c r="P22" s="3"/>
      <c r="Q22" s="48"/>
    </row>
    <row r="23" spans="1:19" ht="12" customHeight="1">
      <c r="B23" s="96" t="s">
        <v>33</v>
      </c>
      <c r="C23" s="97"/>
      <c r="D23" s="98"/>
      <c r="E23" s="99"/>
      <c r="F23" s="96" t="s">
        <v>33</v>
      </c>
      <c r="G23" s="97"/>
      <c r="H23" s="98"/>
      <c r="I23" s="99"/>
      <c r="J23" s="100"/>
      <c r="K23" s="99"/>
      <c r="M23" s="38" t="s">
        <v>32</v>
      </c>
      <c r="N23" s="38">
        <v>1</v>
      </c>
      <c r="O23" s="47">
        <v>1119</v>
      </c>
      <c r="P23" s="3"/>
      <c r="Q23" s="48"/>
    </row>
    <row r="24" spans="1:19" ht="12" customHeight="1">
      <c r="B24" s="101"/>
      <c r="C24" s="102">
        <v>899</v>
      </c>
      <c r="D24" s="103" t="s">
        <v>19</v>
      </c>
      <c r="E24" s="99"/>
      <c r="F24" s="104"/>
      <c r="G24" s="102">
        <f>SUM(C24/11)</f>
        <v>81.727272727272734</v>
      </c>
      <c r="H24" s="103" t="s">
        <v>19</v>
      </c>
      <c r="I24" s="105"/>
      <c r="J24" s="106" t="s">
        <v>34</v>
      </c>
      <c r="K24" s="102">
        <f>SUM(C5-C24)*75%</f>
        <v>235.5</v>
      </c>
      <c r="M24" s="39"/>
      <c r="N24" s="38">
        <v>2</v>
      </c>
      <c r="O24" s="47">
        <v>2191</v>
      </c>
      <c r="Q24" s="48"/>
    </row>
    <row r="25" spans="1:19" ht="12" customHeight="1">
      <c r="B25" s="101">
        <f>R18</f>
        <v>56</v>
      </c>
      <c r="C25" s="102">
        <v>1702</v>
      </c>
      <c r="D25" s="103" t="s">
        <v>12</v>
      </c>
      <c r="E25" s="99"/>
      <c r="F25" s="101">
        <f>ROUND(B25/11,2)</f>
        <v>5.09</v>
      </c>
      <c r="G25" s="102">
        <f>SUM(C25/11)</f>
        <v>154.72727272727272</v>
      </c>
      <c r="H25" s="103" t="s">
        <v>12</v>
      </c>
      <c r="I25" s="105"/>
      <c r="J25" s="100"/>
      <c r="K25" s="102">
        <f>SUM(C6-C25)*75%</f>
        <v>465.75</v>
      </c>
      <c r="M25" s="39"/>
      <c r="N25" s="38" t="s">
        <v>22</v>
      </c>
      <c r="O25" s="40">
        <v>3079</v>
      </c>
      <c r="P25" s="3"/>
      <c r="Q25" s="48"/>
    </row>
    <row r="26" spans="1:19" ht="12" customHeight="1">
      <c r="B26" s="107">
        <f>R19</f>
        <v>90</v>
      </c>
      <c r="C26" s="108">
        <v>2380</v>
      </c>
      <c r="D26" s="109" t="s">
        <v>14</v>
      </c>
      <c r="E26" s="99"/>
      <c r="F26" s="107">
        <f>ROUND(B26/11,2)</f>
        <v>8.18</v>
      </c>
      <c r="G26" s="108">
        <f>SUM(C26/11)</f>
        <v>216.36363636363637</v>
      </c>
      <c r="H26" s="109" t="s">
        <v>14</v>
      </c>
      <c r="I26" s="105"/>
      <c r="J26" s="100"/>
      <c r="K26" s="102">
        <f>SUM(C7-C26)*75%</f>
        <v>657.75</v>
      </c>
      <c r="M26" s="38"/>
      <c r="N26" s="38"/>
      <c r="O26" s="47"/>
      <c r="P26" s="3"/>
      <c r="Q26" s="48"/>
    </row>
    <row r="27" spans="1:19" ht="12" customHeight="1">
      <c r="B27" s="110" t="s">
        <v>35</v>
      </c>
      <c r="C27" s="111"/>
      <c r="D27" s="112"/>
      <c r="E27" s="113"/>
      <c r="F27" s="110" t="s">
        <v>36</v>
      </c>
      <c r="G27" s="111"/>
      <c r="H27" s="112"/>
      <c r="I27" s="113"/>
      <c r="J27" s="114"/>
      <c r="K27" s="113"/>
      <c r="M27" s="38" t="s">
        <v>34</v>
      </c>
      <c r="N27" s="38">
        <v>1</v>
      </c>
      <c r="O27" s="47">
        <v>899</v>
      </c>
      <c r="P27" s="3"/>
      <c r="Q27" s="48"/>
    </row>
    <row r="28" spans="1:19" ht="12" customHeight="1">
      <c r="B28" s="115"/>
      <c r="C28" s="116">
        <v>1031</v>
      </c>
      <c r="D28" s="117" t="s">
        <v>19</v>
      </c>
      <c r="E28" s="113"/>
      <c r="F28" s="118"/>
      <c r="G28" s="116">
        <f>SUM(C28/11)</f>
        <v>93.727272727272734</v>
      </c>
      <c r="H28" s="117" t="s">
        <v>10</v>
      </c>
      <c r="I28" s="119"/>
      <c r="J28" s="120" t="s">
        <v>37</v>
      </c>
      <c r="K28" s="116">
        <f>SUM(C5-C28)*75%</f>
        <v>136.5</v>
      </c>
      <c r="M28" s="39"/>
      <c r="N28" s="38">
        <v>2</v>
      </c>
      <c r="O28" s="47">
        <v>1758</v>
      </c>
      <c r="Q28" s="48"/>
    </row>
    <row r="29" spans="1:19" ht="12" customHeight="1">
      <c r="B29" s="115">
        <f>R18</f>
        <v>56</v>
      </c>
      <c r="C29" s="116">
        <v>1966</v>
      </c>
      <c r="D29" s="117" t="s">
        <v>12</v>
      </c>
      <c r="E29" s="113"/>
      <c r="F29" s="115">
        <f>ROUND(B29/11,2)</f>
        <v>5.09</v>
      </c>
      <c r="G29" s="116">
        <f>SUM(C29/11)</f>
        <v>178.72727272727272</v>
      </c>
      <c r="H29" s="117" t="s">
        <v>12</v>
      </c>
      <c r="I29" s="119"/>
      <c r="J29" s="114"/>
      <c r="K29" s="116">
        <f>SUM(C6-C29)*75%</f>
        <v>267.75</v>
      </c>
      <c r="M29" s="39"/>
      <c r="N29" s="38" t="s">
        <v>22</v>
      </c>
      <c r="O29" s="40">
        <v>2470</v>
      </c>
      <c r="P29" s="3"/>
      <c r="Q29" s="48"/>
    </row>
    <row r="30" spans="1:19" ht="12" customHeight="1">
      <c r="B30" s="121">
        <f>R19</f>
        <v>90</v>
      </c>
      <c r="C30" s="122">
        <v>2757</v>
      </c>
      <c r="D30" s="123" t="s">
        <v>14</v>
      </c>
      <c r="E30" s="113"/>
      <c r="F30" s="121">
        <f>ROUND(B30/11,2)</f>
        <v>8.18</v>
      </c>
      <c r="G30" s="122">
        <f>SUM(C30/11)</f>
        <v>250.63636363636363</v>
      </c>
      <c r="H30" s="123" t="s">
        <v>14</v>
      </c>
      <c r="I30" s="119"/>
      <c r="J30" s="114"/>
      <c r="K30" s="116">
        <f>SUM(C7-C30)*75%</f>
        <v>375</v>
      </c>
      <c r="M30" s="39"/>
      <c r="N30" s="39"/>
      <c r="O30"/>
      <c r="P30" s="3"/>
      <c r="Q30" s="48"/>
    </row>
    <row r="31" spans="1:19" ht="12" customHeight="1">
      <c r="B31" s="23"/>
      <c r="C31" s="23"/>
      <c r="F31" s="23"/>
      <c r="G31" s="23"/>
      <c r="H31"/>
      <c r="I31" s="124"/>
      <c r="J31" s="23"/>
      <c r="M31" s="38" t="s">
        <v>37</v>
      </c>
      <c r="N31" s="39">
        <v>1</v>
      </c>
      <c r="O31" s="40">
        <v>1031</v>
      </c>
      <c r="P31" s="3"/>
      <c r="Q31" s="48"/>
    </row>
    <row r="32" spans="1:19" ht="12" customHeight="1">
      <c r="A32" s="241" t="s">
        <v>38</v>
      </c>
      <c r="B32" s="241"/>
      <c r="C32" s="241"/>
      <c r="D32" s="241"/>
      <c r="E32" s="241"/>
      <c r="F32" s="241"/>
      <c r="G32" s="241"/>
      <c r="H32" s="241"/>
      <c r="I32" s="241"/>
      <c r="J32" s="241"/>
      <c r="K32" s="241"/>
      <c r="L32" s="241"/>
      <c r="M32" s="241"/>
      <c r="N32" s="125">
        <v>2</v>
      </c>
      <c r="O32" s="40">
        <v>2022</v>
      </c>
      <c r="P32" s="126"/>
      <c r="Q32" s="126"/>
      <c r="R32" s="126"/>
    </row>
    <row r="33" spans="1:18" ht="12" customHeight="1">
      <c r="A33" s="243" t="s">
        <v>39</v>
      </c>
      <c r="B33" s="243"/>
      <c r="C33" s="243"/>
      <c r="D33" s="243"/>
      <c r="E33" s="243"/>
      <c r="F33" s="243"/>
      <c r="G33" s="243"/>
      <c r="H33" s="243"/>
      <c r="I33" s="243"/>
      <c r="J33" s="243"/>
      <c r="K33" s="243"/>
      <c r="L33" s="243"/>
      <c r="M33" s="243"/>
      <c r="N33" s="125" t="s">
        <v>22</v>
      </c>
      <c r="O33" s="40">
        <v>2847</v>
      </c>
      <c r="P33" s="126"/>
      <c r="Q33" s="126"/>
      <c r="R33" s="126"/>
    </row>
    <row r="34" spans="1:18" ht="12" customHeight="1">
      <c r="A34" s="240" t="s">
        <v>40</v>
      </c>
      <c r="B34" s="240"/>
      <c r="C34" s="240"/>
      <c r="D34" s="240"/>
      <c r="E34" s="240"/>
      <c r="F34" s="240"/>
      <c r="G34" s="240"/>
      <c r="H34" s="240"/>
      <c r="I34" s="240"/>
      <c r="J34" s="240"/>
      <c r="K34" s="240"/>
      <c r="L34" s="240"/>
      <c r="M34" s="240"/>
      <c r="N34" s="240"/>
      <c r="O34" s="240"/>
      <c r="P34" s="240"/>
      <c r="Q34" s="240"/>
      <c r="R34" s="240"/>
    </row>
    <row r="35" spans="1:18" ht="12" customHeight="1">
      <c r="A35" s="240" t="s">
        <v>41</v>
      </c>
      <c r="B35" s="240"/>
      <c r="C35" s="240"/>
      <c r="D35" s="240"/>
      <c r="E35" s="240"/>
      <c r="F35" s="240"/>
      <c r="G35" s="240"/>
      <c r="H35" s="240"/>
      <c r="I35" s="240"/>
      <c r="J35" s="240"/>
      <c r="K35" s="240"/>
      <c r="L35" s="240"/>
      <c r="M35" s="240"/>
      <c r="N35" s="240"/>
      <c r="O35" s="240"/>
      <c r="P35" s="240"/>
      <c r="Q35" s="240"/>
      <c r="R35" s="126"/>
    </row>
    <row r="36" spans="1:18" ht="12" customHeight="1">
      <c r="A36" s="241" t="s">
        <v>42</v>
      </c>
      <c r="B36" s="241"/>
      <c r="C36" s="241"/>
      <c r="D36" s="241"/>
      <c r="E36" s="241"/>
      <c r="F36" s="241"/>
      <c r="G36" s="241"/>
      <c r="H36" s="241"/>
      <c r="I36" s="241"/>
      <c r="J36" s="241"/>
      <c r="K36" s="241"/>
      <c r="L36" s="241"/>
      <c r="M36" s="241"/>
      <c r="N36" s="241"/>
      <c r="O36" s="241"/>
      <c r="P36" s="241"/>
      <c r="Q36" s="241"/>
      <c r="R36" s="126"/>
    </row>
    <row r="37" spans="1:18" ht="12" customHeight="1">
      <c r="A37" s="240" t="s">
        <v>43</v>
      </c>
      <c r="B37" s="240"/>
      <c r="C37" s="240"/>
      <c r="D37" s="240"/>
      <c r="E37" s="240"/>
      <c r="F37" s="240"/>
      <c r="G37" s="240"/>
      <c r="H37" s="240"/>
      <c r="I37" s="240"/>
      <c r="J37" s="240"/>
      <c r="K37" s="240"/>
      <c r="L37" s="240"/>
      <c r="M37" s="240"/>
      <c r="N37" s="126"/>
      <c r="O37" s="126"/>
      <c r="P37" s="126"/>
      <c r="Q37" s="126"/>
      <c r="R37" s="126"/>
    </row>
    <row r="38" spans="1:18" ht="12" customHeight="1">
      <c r="B38" s="1" t="s">
        <v>44</v>
      </c>
      <c r="C38" t="s">
        <v>45</v>
      </c>
    </row>
    <row r="39" spans="1:18" ht="12" customHeight="1">
      <c r="C39" s="127">
        <f>C17</f>
        <v>1976</v>
      </c>
      <c r="D39" t="s">
        <v>46</v>
      </c>
      <c r="F39" s="128">
        <v>0.5</v>
      </c>
      <c r="G39" t="s">
        <v>47</v>
      </c>
      <c r="H39" s="23">
        <f>ROUND(C39*F39,2)</f>
        <v>988</v>
      </c>
      <c r="J39" t="s">
        <v>48</v>
      </c>
      <c r="K39" s="23">
        <f>B17</f>
        <v>56</v>
      </c>
      <c r="L39" t="s">
        <v>47</v>
      </c>
      <c r="M39" s="23">
        <f>H39+K39</f>
        <v>1044</v>
      </c>
    </row>
    <row r="40" spans="1:18" ht="12" customHeight="1">
      <c r="C40" s="127">
        <f>G17</f>
        <v>179.63636363636363</v>
      </c>
      <c r="D40" s="3" t="s">
        <v>46</v>
      </c>
      <c r="F40" s="128">
        <v>0.5</v>
      </c>
      <c r="G40" s="3" t="s">
        <v>47</v>
      </c>
      <c r="H40" s="1">
        <f>ROUND(C40*F40,2)</f>
        <v>89.82</v>
      </c>
      <c r="J40" s="3" t="s">
        <v>48</v>
      </c>
      <c r="K40" s="23">
        <f>F17</f>
        <v>5.09</v>
      </c>
      <c r="L40" s="3" t="s">
        <v>47</v>
      </c>
      <c r="M40" s="23">
        <f>H40+K40</f>
        <v>94.91</v>
      </c>
      <c r="O40" s="3" t="s">
        <v>49</v>
      </c>
      <c r="R40" s="23">
        <f>M39+M40</f>
        <v>1138.9100000000001</v>
      </c>
    </row>
    <row r="41" spans="1:18" ht="12" customHeight="1"/>
    <row r="42" spans="1:18" ht="12" customHeight="1">
      <c r="A42" s="4" t="s">
        <v>50</v>
      </c>
      <c r="B42" s="4"/>
      <c r="C42" s="4"/>
      <c r="D42" s="4"/>
      <c r="E42" s="4"/>
      <c r="F42" s="4"/>
      <c r="G42" s="4"/>
    </row>
    <row r="43" spans="1:18" ht="12" customHeight="1"/>
    <row r="44" spans="1:18" ht="12" customHeight="1">
      <c r="A44" s="129" t="s">
        <v>51</v>
      </c>
      <c r="B44" s="129"/>
      <c r="C44" s="129"/>
      <c r="D44" s="129"/>
      <c r="E44" s="129"/>
      <c r="F44" s="129"/>
      <c r="G44" s="129"/>
      <c r="H44" s="129"/>
      <c r="I44" s="129"/>
      <c r="J44" s="129"/>
      <c r="K44" s="129"/>
    </row>
    <row r="45" spans="1:18" ht="12" customHeight="1">
      <c r="A45" s="130" t="s">
        <v>52</v>
      </c>
      <c r="B45" s="131"/>
      <c r="C45" s="131"/>
    </row>
    <row r="46" spans="1:18" ht="12" customHeight="1">
      <c r="A46" s="4" t="s">
        <v>53</v>
      </c>
    </row>
    <row r="47" spans="1:18" ht="12" customHeight="1">
      <c r="A47" s="1" t="s">
        <v>54</v>
      </c>
    </row>
    <row r="48" spans="1:18" ht="12" customHeight="1">
      <c r="A48" t="s">
        <v>55</v>
      </c>
    </row>
    <row r="49" spans="1:18" ht="12" customHeight="1">
      <c r="A49" s="3" t="s">
        <v>56</v>
      </c>
    </row>
    <row r="50" spans="1:18" ht="12" customHeight="1" thickBot="1">
      <c r="A50" s="132"/>
      <c r="B50" s="132"/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</row>
    <row r="51" spans="1:18" ht="12" customHeight="1">
      <c r="A51" s="133"/>
      <c r="B51" s="224" t="s">
        <v>4</v>
      </c>
      <c r="C51" s="225"/>
      <c r="D51" s="226"/>
      <c r="E51" s="134"/>
      <c r="F51" s="224" t="s">
        <v>4</v>
      </c>
      <c r="G51" s="225"/>
      <c r="H51" s="226"/>
      <c r="I51" s="134"/>
      <c r="J51" s="134"/>
      <c r="K51" s="134"/>
    </row>
    <row r="52" spans="1:18" ht="12" customHeight="1" thickBot="1">
      <c r="A52" s="135"/>
      <c r="B52" s="136" t="s">
        <v>57</v>
      </c>
      <c r="C52" s="4"/>
      <c r="D52" s="137"/>
      <c r="F52" s="136" t="s">
        <v>58</v>
      </c>
      <c r="G52" s="4"/>
      <c r="H52" s="137"/>
      <c r="I52" s="4"/>
      <c r="J52" s="4"/>
      <c r="K52" s="4"/>
      <c r="L52" s="4"/>
    </row>
    <row r="53" spans="1:18" ht="12" customHeight="1">
      <c r="A53" s="138">
        <v>0.04</v>
      </c>
      <c r="B53" s="136" t="s">
        <v>59</v>
      </c>
      <c r="C53" s="4" t="s">
        <v>8</v>
      </c>
      <c r="D53" s="139"/>
      <c r="F53" s="136" t="s">
        <v>59</v>
      </c>
      <c r="G53" s="4" t="s">
        <v>8</v>
      </c>
      <c r="H53" s="139"/>
      <c r="J53" s="224" t="s">
        <v>5</v>
      </c>
      <c r="K53" s="226"/>
      <c r="L53" s="140" t="s">
        <v>6</v>
      </c>
      <c r="M53" s="140" t="s">
        <v>7</v>
      </c>
      <c r="O53" s="224" t="s">
        <v>5</v>
      </c>
      <c r="P53" s="226"/>
      <c r="Q53" s="140" t="s">
        <v>6</v>
      </c>
      <c r="R53" s="140" t="s">
        <v>7</v>
      </c>
    </row>
    <row r="54" spans="1:18" ht="12" customHeight="1">
      <c r="A54" s="135"/>
      <c r="B54" s="141">
        <v>0.04</v>
      </c>
      <c r="C54" s="23">
        <f>ROUND($C5*B54,2)</f>
        <v>48.52</v>
      </c>
      <c r="D54" s="142" t="s">
        <v>19</v>
      </c>
      <c r="F54" s="141">
        <v>0.04</v>
      </c>
      <c r="G54" s="143">
        <f>ROUND($G5*F54,2)</f>
        <v>4.41</v>
      </c>
      <c r="H54" s="142" t="s">
        <v>19</v>
      </c>
      <c r="J54" s="144" t="s">
        <v>9</v>
      </c>
      <c r="K54" s="145">
        <f>ROUND($K4*B54,2)</f>
        <v>3.94</v>
      </c>
      <c r="L54" s="146">
        <f>ROUND($L4*B54,2)</f>
        <v>0.03</v>
      </c>
      <c r="M54" s="146">
        <f>ROUND($M4*B54,2)</f>
        <v>0.63</v>
      </c>
      <c r="O54" s="144" t="s">
        <v>9</v>
      </c>
      <c r="P54" s="145">
        <f>ROUND($P4*F54,2)</f>
        <v>0.36</v>
      </c>
      <c r="Q54" s="146">
        <f>ROUND($Q4*F54,2)</f>
        <v>0</v>
      </c>
      <c r="R54" s="146">
        <f>ROUND($R4*F54,2)</f>
        <v>0.06</v>
      </c>
    </row>
    <row r="55" spans="1:18" ht="12" customHeight="1">
      <c r="A55" s="135"/>
      <c r="B55" s="141">
        <v>0.04</v>
      </c>
      <c r="C55" s="23">
        <f>ROUND($C6*B55,2)+$B6</f>
        <v>148.92000000000002</v>
      </c>
      <c r="D55" s="142" t="s">
        <v>12</v>
      </c>
      <c r="F55" s="141">
        <v>0.04</v>
      </c>
      <c r="G55" s="143">
        <f>ROUND($G6*F55,2)+$F6</f>
        <v>13.54</v>
      </c>
      <c r="H55" s="142" t="s">
        <v>12</v>
      </c>
      <c r="J55" s="144" t="s">
        <v>11</v>
      </c>
      <c r="K55" s="145">
        <f>ROUND($K5*B55,2)</f>
        <v>3.96</v>
      </c>
      <c r="L55" s="146"/>
      <c r="M55" s="146"/>
      <c r="O55" s="144" t="s">
        <v>11</v>
      </c>
      <c r="P55" s="145">
        <f>ROUND($P5*F55,2)</f>
        <v>0.36</v>
      </c>
      <c r="Q55" s="146"/>
      <c r="R55" s="146"/>
    </row>
    <row r="56" spans="1:18" ht="12" customHeight="1">
      <c r="A56" s="135"/>
      <c r="B56" s="141">
        <v>0.04</v>
      </c>
      <c r="C56" s="23">
        <f>ROUND($C7*B56,2)+$B7</f>
        <v>220.28</v>
      </c>
      <c r="D56" s="147" t="s">
        <v>14</v>
      </c>
      <c r="F56" s="141">
        <v>0.04</v>
      </c>
      <c r="G56" s="143">
        <f>ROUND($G7*F56,2)+$F7</f>
        <v>20.02</v>
      </c>
      <c r="H56" s="147" t="s">
        <v>14</v>
      </c>
      <c r="J56" s="144" t="s">
        <v>13</v>
      </c>
      <c r="K56" s="145">
        <f>ROUND($K6*B56,2)+$J7</f>
        <v>23.34</v>
      </c>
      <c r="L56" s="146"/>
      <c r="M56" s="146"/>
      <c r="O56" s="144" t="s">
        <v>13</v>
      </c>
      <c r="P56" s="145">
        <f>ROUND($P6*F56,2)+$O7</f>
        <v>2.12</v>
      </c>
      <c r="Q56" s="146"/>
      <c r="R56" s="146"/>
    </row>
    <row r="57" spans="1:18" ht="12" customHeight="1" thickBot="1">
      <c r="A57" s="148" t="s">
        <v>60</v>
      </c>
      <c r="B57" s="149">
        <v>0.96</v>
      </c>
      <c r="C57" s="150">
        <f>ROUND($C5*B57,2)</f>
        <v>1164.48</v>
      </c>
      <c r="D57" s="142" t="s">
        <v>19</v>
      </c>
      <c r="E57" s="6"/>
      <c r="F57" s="149">
        <v>0.96</v>
      </c>
      <c r="G57" s="151">
        <f>ROUND($G5*F57,2)</f>
        <v>105.86</v>
      </c>
      <c r="H57" s="142" t="s">
        <v>19</v>
      </c>
      <c r="J57" s="152" t="s">
        <v>9</v>
      </c>
      <c r="K57" s="153">
        <f>ROUND($K4*B57,2)</f>
        <v>94.46</v>
      </c>
      <c r="L57" s="154">
        <f>ROUND($L4*B57,2)</f>
        <v>0.77</v>
      </c>
      <c r="M57" s="154">
        <f>ROUND($M4*B57,2)</f>
        <v>15.17</v>
      </c>
      <c r="O57" s="152" t="s">
        <v>9</v>
      </c>
      <c r="P57" s="153">
        <f>ROUND($P4*F57,2)</f>
        <v>8.59</v>
      </c>
      <c r="Q57" s="154">
        <f>ROUND($Q4*F57,2)</f>
        <v>7.0000000000000007E-2</v>
      </c>
      <c r="R57" s="154">
        <f>ROUND($R4*F57,2)</f>
        <v>1.38</v>
      </c>
    </row>
    <row r="58" spans="1:18" ht="12" customHeight="1">
      <c r="A58" s="136"/>
      <c r="B58" s="141">
        <v>0.96</v>
      </c>
      <c r="C58" s="23">
        <f>ROUND($C6*B58,2)</f>
        <v>2230.08</v>
      </c>
      <c r="D58" s="142" t="s">
        <v>12</v>
      </c>
      <c r="F58" s="141">
        <v>0.96</v>
      </c>
      <c r="G58" s="143">
        <f>ROUND($G6*F58,2)</f>
        <v>202.73</v>
      </c>
      <c r="H58" s="142" t="s">
        <v>12</v>
      </c>
      <c r="J58" s="144" t="s">
        <v>11</v>
      </c>
      <c r="K58" s="145">
        <f>ROUND($K5*B58,2)</f>
        <v>94.94</v>
      </c>
      <c r="O58" s="144" t="s">
        <v>11</v>
      </c>
      <c r="P58" s="145">
        <f>ROUND($P5*F58,2)</f>
        <v>8.6300000000000008</v>
      </c>
      <c r="R58" s="139"/>
    </row>
    <row r="59" spans="1:18" ht="12" customHeight="1" thickBot="1">
      <c r="A59" s="155"/>
      <c r="B59" s="156">
        <v>0.96</v>
      </c>
      <c r="C59" s="157">
        <f>ROUND($C7*B59,2)</f>
        <v>3126.72</v>
      </c>
      <c r="D59" s="158" t="s">
        <v>14</v>
      </c>
      <c r="E59" s="159"/>
      <c r="F59" s="156">
        <v>0.96</v>
      </c>
      <c r="G59" s="160">
        <f>ROUND($G7*F59,2)</f>
        <v>284.25</v>
      </c>
      <c r="H59" s="158" t="s">
        <v>14</v>
      </c>
      <c r="J59" s="161" t="s">
        <v>13</v>
      </c>
      <c r="K59" s="162">
        <f>ROUND($K6*B59,2)</f>
        <v>94.46</v>
      </c>
      <c r="L59" s="159"/>
      <c r="M59" s="159"/>
      <c r="O59" s="161" t="s">
        <v>13</v>
      </c>
      <c r="P59" s="163">
        <f>ROUND($P6*F59,2)</f>
        <v>8.59</v>
      </c>
      <c r="Q59" s="159"/>
      <c r="R59" s="163"/>
    </row>
    <row r="60" spans="1:18" ht="12" customHeight="1">
      <c r="A60" s="164"/>
      <c r="B60" s="231" t="s">
        <v>15</v>
      </c>
      <c r="C60" s="232"/>
      <c r="D60" s="233"/>
      <c r="E60" s="134"/>
      <c r="F60" s="231" t="s">
        <v>15</v>
      </c>
      <c r="G60" s="232"/>
      <c r="H60" s="233"/>
      <c r="I60" s="124"/>
    </row>
    <row r="61" spans="1:18" ht="12" customHeight="1">
      <c r="A61" s="138">
        <v>0.04</v>
      </c>
      <c r="B61" s="136" t="s">
        <v>59</v>
      </c>
      <c r="C61" s="4" t="s">
        <v>8</v>
      </c>
      <c r="D61" s="139"/>
      <c r="F61" s="136" t="s">
        <v>59</v>
      </c>
      <c r="G61" s="4" t="s">
        <v>8</v>
      </c>
      <c r="H61" s="139"/>
      <c r="I61" s="124"/>
      <c r="O61" s="165" t="s">
        <v>61</v>
      </c>
    </row>
    <row r="62" spans="1:18" ht="12" customHeight="1">
      <c r="A62" s="136"/>
      <c r="B62" s="141">
        <v>0.04</v>
      </c>
      <c r="C62" s="23">
        <f>ROUND(C10*B62,2)</f>
        <v>33.72</v>
      </c>
      <c r="D62" s="142" t="s">
        <v>19</v>
      </c>
      <c r="F62" s="141">
        <v>0.04</v>
      </c>
      <c r="G62" s="143">
        <f>ROUND(G10*F62,2)</f>
        <v>3.07</v>
      </c>
      <c r="H62" s="142" t="s">
        <v>19</v>
      </c>
      <c r="I62" s="124"/>
      <c r="O62" s="125">
        <f>SUM($K10*B63)</f>
        <v>266.39999999999998</v>
      </c>
    </row>
    <row r="63" spans="1:18" ht="12" customHeight="1" thickBot="1">
      <c r="A63" s="166" t="s">
        <v>60</v>
      </c>
      <c r="B63" s="167">
        <v>0.96</v>
      </c>
      <c r="C63" s="168">
        <f>ROUND(C10*B63,2)</f>
        <v>809.28</v>
      </c>
      <c r="D63" s="169" t="s">
        <v>19</v>
      </c>
      <c r="E63" s="170"/>
      <c r="F63" s="167">
        <v>0.96</v>
      </c>
      <c r="G63" s="171">
        <f>ROUND(G10*F63,2)</f>
        <v>73.569999999999993</v>
      </c>
      <c r="H63" s="169" t="s">
        <v>19</v>
      </c>
      <c r="I63" s="124"/>
    </row>
    <row r="64" spans="1:18" ht="12" customHeight="1">
      <c r="A64" s="164"/>
      <c r="B64" s="231" t="s">
        <v>21</v>
      </c>
      <c r="C64" s="232"/>
      <c r="D64" s="233"/>
      <c r="E64" s="134"/>
      <c r="F64" s="231" t="s">
        <v>21</v>
      </c>
      <c r="G64" s="232"/>
      <c r="H64" s="233"/>
    </row>
    <row r="65" spans="1:16" ht="12" customHeight="1">
      <c r="A65" s="138">
        <v>0.04</v>
      </c>
      <c r="B65" s="136" t="s">
        <v>59</v>
      </c>
      <c r="C65" s="4" t="s">
        <v>8</v>
      </c>
      <c r="D65" s="139"/>
      <c r="F65" s="136" t="s">
        <v>59</v>
      </c>
      <c r="G65" s="4" t="s">
        <v>8</v>
      </c>
      <c r="H65" s="139"/>
    </row>
    <row r="66" spans="1:16" ht="12" customHeight="1">
      <c r="A66" s="136"/>
      <c r="B66" s="141">
        <v>0.04</v>
      </c>
      <c r="C66" s="23">
        <f>ROUND(C12*B66,2)</f>
        <v>45.52</v>
      </c>
      <c r="D66" s="142" t="s">
        <v>19</v>
      </c>
      <c r="F66" s="141">
        <v>0.04</v>
      </c>
      <c r="G66" s="143">
        <f>ROUND(G12*F66,2)</f>
        <v>4.1399999999999997</v>
      </c>
      <c r="H66" s="142" t="s">
        <v>19</v>
      </c>
      <c r="I66" s="124"/>
      <c r="L66" s="23"/>
      <c r="O66" s="23">
        <f>SUM($K12*B69)</f>
        <v>54</v>
      </c>
      <c r="P66" s="23"/>
    </row>
    <row r="67" spans="1:16" ht="12" customHeight="1">
      <c r="A67" s="136"/>
      <c r="B67" s="141">
        <v>0.04</v>
      </c>
      <c r="C67" s="23">
        <f>ROUND(C13*B67,2)+B13</f>
        <v>142.48000000000002</v>
      </c>
      <c r="D67" s="142" t="s">
        <v>12</v>
      </c>
      <c r="F67" s="141">
        <v>0.04</v>
      </c>
      <c r="G67" s="143">
        <f>ROUND(G13*F67,2)+F13</f>
        <v>12.95</v>
      </c>
      <c r="H67" s="142" t="s">
        <v>12</v>
      </c>
      <c r="I67" s="124"/>
      <c r="L67" s="23"/>
      <c r="O67" s="23">
        <f>SUM($K13*B70)</f>
        <v>115.92</v>
      </c>
      <c r="P67" s="23"/>
    </row>
    <row r="68" spans="1:16" ht="12" customHeight="1">
      <c r="A68" s="136"/>
      <c r="B68" s="141">
        <v>0.04</v>
      </c>
      <c r="C68" s="23">
        <f>ROUND(C14*B68,2)+B14</f>
        <v>210.72</v>
      </c>
      <c r="D68" s="147" t="s">
        <v>14</v>
      </c>
      <c r="F68" s="141">
        <v>0.04</v>
      </c>
      <c r="G68" s="143">
        <f>ROUND(G14*F68,2)+F14</f>
        <v>19.149999999999999</v>
      </c>
      <c r="H68" s="147" t="s">
        <v>14</v>
      </c>
      <c r="I68" s="124"/>
      <c r="L68" s="23"/>
      <c r="O68" s="23">
        <f>SUM($K14*B71)</f>
        <v>172.07999999999998</v>
      </c>
      <c r="P68" s="23"/>
    </row>
    <row r="69" spans="1:16" ht="12" customHeight="1">
      <c r="A69" s="148" t="s">
        <v>60</v>
      </c>
      <c r="B69" s="149">
        <v>0.96</v>
      </c>
      <c r="C69" s="150">
        <f>ROUND(C12*B69,2)</f>
        <v>1092.48</v>
      </c>
      <c r="D69" s="142" t="s">
        <v>19</v>
      </c>
      <c r="E69" s="6"/>
      <c r="F69" s="149">
        <v>0.96</v>
      </c>
      <c r="G69" s="151">
        <f>ROUND(G12*F69,2)</f>
        <v>99.32</v>
      </c>
      <c r="H69" s="142" t="s">
        <v>19</v>
      </c>
      <c r="I69" s="124"/>
      <c r="L69" s="23"/>
      <c r="O69" s="23"/>
      <c r="P69" s="23"/>
    </row>
    <row r="70" spans="1:16" ht="12" customHeight="1">
      <c r="A70" s="136"/>
      <c r="B70" s="141">
        <v>0.96</v>
      </c>
      <c r="C70" s="23">
        <f>ROUND(C13*B70,2)</f>
        <v>2075.52</v>
      </c>
      <c r="D70" s="142" t="s">
        <v>12</v>
      </c>
      <c r="F70" s="141">
        <v>0.96</v>
      </c>
      <c r="G70" s="143">
        <f>ROUND(G13*F70,2)</f>
        <v>188.68</v>
      </c>
      <c r="H70" s="142" t="s">
        <v>12</v>
      </c>
      <c r="I70" s="124"/>
      <c r="O70" s="23"/>
    </row>
    <row r="71" spans="1:16" ht="12" customHeight="1" thickBot="1">
      <c r="A71" s="155"/>
      <c r="B71" s="156">
        <v>0.96</v>
      </c>
      <c r="C71" s="157">
        <f>ROUND(C14*B71,2)</f>
        <v>2897.28</v>
      </c>
      <c r="D71" s="158" t="s">
        <v>14</v>
      </c>
      <c r="E71" s="159"/>
      <c r="F71" s="156">
        <v>0.96</v>
      </c>
      <c r="G71" s="160">
        <f>ROUND(G14*F71,2)</f>
        <v>263.39</v>
      </c>
      <c r="H71" s="158" t="s">
        <v>14</v>
      </c>
      <c r="I71" s="124"/>
    </row>
    <row r="72" spans="1:16" ht="12" customHeight="1">
      <c r="A72" s="164"/>
      <c r="B72" s="231" t="s">
        <v>26</v>
      </c>
      <c r="C72" s="232"/>
      <c r="D72" s="233"/>
      <c r="E72" s="134"/>
      <c r="F72" s="231" t="s">
        <v>26</v>
      </c>
      <c r="G72" s="232"/>
      <c r="H72" s="233"/>
    </row>
    <row r="73" spans="1:16" ht="12" customHeight="1">
      <c r="A73" s="138">
        <v>0.04</v>
      </c>
      <c r="B73" s="136" t="s">
        <v>59</v>
      </c>
      <c r="C73" s="4" t="s">
        <v>8</v>
      </c>
      <c r="D73" s="139"/>
      <c r="F73" s="136" t="s">
        <v>59</v>
      </c>
      <c r="G73" s="4" t="s">
        <v>8</v>
      </c>
      <c r="H73" s="139"/>
    </row>
    <row r="74" spans="1:16" ht="12" customHeight="1">
      <c r="A74" s="136"/>
      <c r="B74" s="141">
        <v>0.04</v>
      </c>
      <c r="C74" s="23">
        <f>ROUND(C16*B74,2)</f>
        <v>41.8</v>
      </c>
      <c r="D74" s="142" t="s">
        <v>19</v>
      </c>
      <c r="F74" s="141">
        <v>0.04</v>
      </c>
      <c r="G74" s="143">
        <f>ROUND(G16*F74,2)</f>
        <v>3.8</v>
      </c>
      <c r="H74" s="142" t="s">
        <v>19</v>
      </c>
      <c r="I74" s="124"/>
      <c r="L74" s="23"/>
      <c r="O74" s="23">
        <f>SUM($K16*B77)</f>
        <v>120.96</v>
      </c>
      <c r="P74" s="23"/>
    </row>
    <row r="75" spans="1:16" ht="12" customHeight="1">
      <c r="A75" s="136"/>
      <c r="B75" s="141">
        <v>0.04</v>
      </c>
      <c r="C75" s="23">
        <f>ROUND(C17*B75,2)+B17</f>
        <v>135.04000000000002</v>
      </c>
      <c r="D75" s="142" t="s">
        <v>12</v>
      </c>
      <c r="F75" s="141">
        <v>0.04</v>
      </c>
      <c r="G75" s="143">
        <f>ROUND(G17*F75,2)+F17</f>
        <v>12.280000000000001</v>
      </c>
      <c r="H75" s="142" t="s">
        <v>12</v>
      </c>
      <c r="I75" s="124"/>
      <c r="L75" s="23"/>
      <c r="O75" s="23">
        <f>SUM($K17*B78)</f>
        <v>249.84</v>
      </c>
      <c r="P75" s="23"/>
    </row>
    <row r="76" spans="1:16" ht="12" customHeight="1">
      <c r="A76" s="136"/>
      <c r="B76" s="141">
        <v>0.04</v>
      </c>
      <c r="C76" s="23">
        <f>ROUND(C18*B76,2)+B18</f>
        <v>200.12</v>
      </c>
      <c r="D76" s="147" t="s">
        <v>14</v>
      </c>
      <c r="F76" s="141">
        <v>0.04</v>
      </c>
      <c r="G76" s="143">
        <f>ROUND(G18*F76,2)+F18</f>
        <v>18.189999999999998</v>
      </c>
      <c r="H76" s="147" t="s">
        <v>14</v>
      </c>
      <c r="I76" s="124"/>
      <c r="L76" s="23"/>
      <c r="O76" s="23">
        <f>SUM($K18*B79)</f>
        <v>362.88</v>
      </c>
      <c r="P76" s="23"/>
    </row>
    <row r="77" spans="1:16" ht="12" customHeight="1">
      <c r="A77" s="148" t="s">
        <v>60</v>
      </c>
      <c r="B77" s="149">
        <v>0.96</v>
      </c>
      <c r="C77" s="150">
        <f>ROUND(C16*B77,2)</f>
        <v>1003.2</v>
      </c>
      <c r="D77" s="142" t="s">
        <v>19</v>
      </c>
      <c r="E77" s="6"/>
      <c r="F77" s="149">
        <v>0.96</v>
      </c>
      <c r="G77" s="151">
        <f>ROUND(G16*F77,2)</f>
        <v>91.2</v>
      </c>
      <c r="H77" s="142" t="s">
        <v>19</v>
      </c>
      <c r="I77" s="124"/>
      <c r="L77" s="23"/>
      <c r="O77" s="23"/>
      <c r="P77" s="23"/>
    </row>
    <row r="78" spans="1:16" ht="12" customHeight="1">
      <c r="A78" s="136"/>
      <c r="B78" s="141">
        <v>0.96</v>
      </c>
      <c r="C78" s="23">
        <f>ROUND(C17*B78,2)</f>
        <v>1896.96</v>
      </c>
      <c r="D78" s="142" t="s">
        <v>12</v>
      </c>
      <c r="F78" s="141">
        <v>0.96</v>
      </c>
      <c r="G78" s="143">
        <f>ROUND(G17*F78,2)</f>
        <v>172.45</v>
      </c>
      <c r="H78" s="142" t="s">
        <v>12</v>
      </c>
      <c r="I78" s="124"/>
      <c r="O78" s="23"/>
    </row>
    <row r="79" spans="1:16" ht="12" customHeight="1" thickBot="1">
      <c r="A79" s="155"/>
      <c r="B79" s="156">
        <v>0.96</v>
      </c>
      <c r="C79" s="157">
        <f>ROUND(C18*B79,2)</f>
        <v>2642.88</v>
      </c>
      <c r="D79" s="158" t="s">
        <v>14</v>
      </c>
      <c r="E79" s="159"/>
      <c r="F79" s="156">
        <v>0.96</v>
      </c>
      <c r="G79" s="160">
        <f>ROUND($G18*F79,2)</f>
        <v>240.26</v>
      </c>
      <c r="H79" s="158" t="s">
        <v>14</v>
      </c>
      <c r="I79" s="124"/>
      <c r="O79" s="23"/>
    </row>
    <row r="80" spans="1:16" ht="12" customHeight="1">
      <c r="A80" s="164"/>
      <c r="B80" s="224" t="s">
        <v>30</v>
      </c>
      <c r="C80" s="225"/>
      <c r="D80" s="226"/>
      <c r="E80" s="134"/>
      <c r="F80" s="224" t="s">
        <v>30</v>
      </c>
      <c r="G80" s="225"/>
      <c r="H80" s="226"/>
      <c r="I80" s="124"/>
      <c r="O80" s="23"/>
    </row>
    <row r="81" spans="1:15" ht="12" customHeight="1">
      <c r="A81" s="138">
        <v>0.04</v>
      </c>
      <c r="B81" s="136" t="s">
        <v>59</v>
      </c>
      <c r="C81" s="4" t="s">
        <v>8</v>
      </c>
      <c r="D81" s="139"/>
      <c r="F81" s="136" t="s">
        <v>59</v>
      </c>
      <c r="G81" s="4" t="s">
        <v>8</v>
      </c>
      <c r="H81" s="139"/>
      <c r="I81" s="124"/>
      <c r="O81" s="23"/>
    </row>
    <row r="82" spans="1:15" ht="12" customHeight="1">
      <c r="A82" s="136"/>
      <c r="B82" s="141">
        <v>0.04</v>
      </c>
      <c r="C82" s="23">
        <f>ROUND($C20*B82,2)</f>
        <v>44.76</v>
      </c>
      <c r="D82" s="142" t="s">
        <v>19</v>
      </c>
      <c r="F82" s="141">
        <v>0.04</v>
      </c>
      <c r="G82" s="143">
        <f>ROUND($G20*F82,2)</f>
        <v>4.07</v>
      </c>
      <c r="H82" s="142" t="s">
        <v>19</v>
      </c>
      <c r="I82" s="124"/>
      <c r="O82" s="23">
        <f>SUM($K20*B85)</f>
        <v>67.679999999999993</v>
      </c>
    </row>
    <row r="83" spans="1:15" ht="12" customHeight="1">
      <c r="A83" s="136"/>
      <c r="B83" s="141">
        <v>0.04</v>
      </c>
      <c r="C83" s="23">
        <f>ROUND($C21*B83,2)+$B21</f>
        <v>141.4</v>
      </c>
      <c r="D83" s="142" t="s">
        <v>12</v>
      </c>
      <c r="F83" s="141">
        <v>0.04</v>
      </c>
      <c r="G83" s="143">
        <f>ROUND($G21*F83,2)+$F21</f>
        <v>12.85</v>
      </c>
      <c r="H83" s="142" t="s">
        <v>12</v>
      </c>
      <c r="I83" s="124"/>
      <c r="O83" s="23">
        <f>SUM($K21*B86)</f>
        <v>135.35999999999999</v>
      </c>
    </row>
    <row r="84" spans="1:15" ht="12" customHeight="1">
      <c r="A84" s="136"/>
      <c r="B84" s="141">
        <v>0.04</v>
      </c>
      <c r="C84" s="31">
        <f>ROUND($C22*B84,2)+$B22</f>
        <v>209.56</v>
      </c>
      <c r="D84" s="147" t="s">
        <v>14</v>
      </c>
      <c r="F84" s="141">
        <v>0.04</v>
      </c>
      <c r="G84" s="143">
        <f>ROUND($G22*F84,2)+$F22</f>
        <v>19.049999999999997</v>
      </c>
      <c r="H84" s="147" t="s">
        <v>14</v>
      </c>
      <c r="I84" s="124"/>
      <c r="O84" s="23">
        <f>SUM($K22*B87)</f>
        <v>192.95999999999998</v>
      </c>
    </row>
    <row r="85" spans="1:15" ht="12" customHeight="1">
      <c r="A85" s="148" t="s">
        <v>60</v>
      </c>
      <c r="B85" s="149">
        <v>0.96</v>
      </c>
      <c r="C85" s="23">
        <f>ROUND($C20*B85,2)</f>
        <v>1074.24</v>
      </c>
      <c r="D85" s="142" t="s">
        <v>19</v>
      </c>
      <c r="E85" s="6"/>
      <c r="F85" s="149">
        <v>0.96</v>
      </c>
      <c r="G85" s="151">
        <f>ROUND($G20*F85,2)</f>
        <v>97.66</v>
      </c>
      <c r="H85" s="142" t="s">
        <v>19</v>
      </c>
      <c r="I85" s="124"/>
      <c r="O85" s="23"/>
    </row>
    <row r="86" spans="1:15" ht="12" customHeight="1">
      <c r="A86" s="136"/>
      <c r="B86" s="141">
        <v>0.96</v>
      </c>
      <c r="C86" s="23">
        <f>ROUND($C21*B86,2)</f>
        <v>2049.6</v>
      </c>
      <c r="D86" s="142" t="s">
        <v>12</v>
      </c>
      <c r="F86" s="141">
        <v>0.96</v>
      </c>
      <c r="G86" s="143">
        <f>ROUND($G21*F86,2)</f>
        <v>186.33</v>
      </c>
      <c r="H86" s="142" t="s">
        <v>12</v>
      </c>
      <c r="I86" s="124"/>
      <c r="O86" s="23"/>
    </row>
    <row r="87" spans="1:15" ht="12" customHeight="1" thickBot="1">
      <c r="A87" s="155"/>
      <c r="B87" s="156">
        <v>0.96</v>
      </c>
      <c r="C87" s="157">
        <f>ROUND($C22*B87,2)</f>
        <v>2869.44</v>
      </c>
      <c r="D87" s="158" t="s">
        <v>14</v>
      </c>
      <c r="E87" s="159"/>
      <c r="F87" s="156">
        <v>0.96</v>
      </c>
      <c r="G87" s="160">
        <f>ROUND($G22*F87,2)</f>
        <v>260.86</v>
      </c>
      <c r="H87" s="158" t="s">
        <v>14</v>
      </c>
      <c r="I87" s="124"/>
      <c r="O87" s="23"/>
    </row>
    <row r="88" spans="1:15" ht="12" customHeight="1">
      <c r="A88" s="164"/>
      <c r="B88" s="224" t="s">
        <v>33</v>
      </c>
      <c r="C88" s="225"/>
      <c r="D88" s="226"/>
      <c r="E88" s="134"/>
      <c r="F88" s="224" t="s">
        <v>33</v>
      </c>
      <c r="G88" s="225"/>
      <c r="H88" s="226"/>
      <c r="I88" s="124"/>
      <c r="O88" s="23"/>
    </row>
    <row r="89" spans="1:15" ht="12" customHeight="1">
      <c r="A89" s="138">
        <v>0.04</v>
      </c>
      <c r="B89" s="136" t="s">
        <v>59</v>
      </c>
      <c r="C89" s="4" t="s">
        <v>8</v>
      </c>
      <c r="D89" s="139"/>
      <c r="F89" s="136" t="s">
        <v>59</v>
      </c>
      <c r="G89" s="4" t="s">
        <v>8</v>
      </c>
      <c r="H89" s="139"/>
      <c r="I89" s="124"/>
      <c r="O89" s="23"/>
    </row>
    <row r="90" spans="1:15" ht="12" customHeight="1">
      <c r="A90" s="136"/>
      <c r="B90" s="141">
        <v>0.04</v>
      </c>
      <c r="C90" s="23">
        <f>ROUND($C24*B90,2)</f>
        <v>35.96</v>
      </c>
      <c r="D90" s="142" t="s">
        <v>19</v>
      </c>
      <c r="F90" s="141">
        <v>0.04</v>
      </c>
      <c r="G90" s="143">
        <f>ROUND($G24*F90,2)</f>
        <v>3.27</v>
      </c>
      <c r="H90" s="142" t="s">
        <v>19</v>
      </c>
      <c r="I90" s="124"/>
      <c r="O90" s="23">
        <f>SUM($K24*B93)</f>
        <v>226.07999999999998</v>
      </c>
    </row>
    <row r="91" spans="1:15" ht="12" customHeight="1">
      <c r="A91" s="136"/>
      <c r="B91" s="141">
        <v>0.04</v>
      </c>
      <c r="C91" s="23">
        <f>ROUND($C25*B91,2)+$B25</f>
        <v>124.08</v>
      </c>
      <c r="D91" s="142" t="s">
        <v>12</v>
      </c>
      <c r="F91" s="141">
        <v>0.04</v>
      </c>
      <c r="G91" s="143">
        <f>ROUND($G25*F91,2)+$F25</f>
        <v>11.280000000000001</v>
      </c>
      <c r="H91" s="142" t="s">
        <v>12</v>
      </c>
      <c r="I91" s="124"/>
      <c r="O91" s="23">
        <f>SUM($K25*B94)</f>
        <v>447.12</v>
      </c>
    </row>
    <row r="92" spans="1:15" ht="12" customHeight="1">
      <c r="A92" s="136"/>
      <c r="B92" s="141">
        <v>0.04</v>
      </c>
      <c r="C92" s="23">
        <f>ROUND($C26*B92,2)+$B26</f>
        <v>185.2</v>
      </c>
      <c r="D92" s="147" t="s">
        <v>14</v>
      </c>
      <c r="F92" s="141">
        <v>0.04</v>
      </c>
      <c r="G92" s="143">
        <f>ROUND($G26*F92,2)+$F26</f>
        <v>16.829999999999998</v>
      </c>
      <c r="H92" s="147" t="s">
        <v>14</v>
      </c>
      <c r="I92" s="124"/>
      <c r="O92" s="23">
        <f>SUM($K26*B95)</f>
        <v>631.43999999999994</v>
      </c>
    </row>
    <row r="93" spans="1:15" ht="12" customHeight="1">
      <c r="A93" s="148" t="s">
        <v>60</v>
      </c>
      <c r="B93" s="149">
        <v>0.96</v>
      </c>
      <c r="C93" s="150">
        <f>ROUND($C24*B93,2)</f>
        <v>863.04</v>
      </c>
      <c r="D93" s="142" t="s">
        <v>19</v>
      </c>
      <c r="E93" s="6"/>
      <c r="F93" s="149">
        <v>0.96</v>
      </c>
      <c r="G93" s="151">
        <f>ROUND($G24*F93,2)</f>
        <v>78.459999999999994</v>
      </c>
      <c r="H93" s="142" t="s">
        <v>19</v>
      </c>
      <c r="I93" s="124"/>
      <c r="O93" s="23"/>
    </row>
    <row r="94" spans="1:15" ht="12" customHeight="1">
      <c r="A94" s="136"/>
      <c r="B94" s="141">
        <v>0.96</v>
      </c>
      <c r="C94" s="23">
        <f>ROUND($C25*B94,2)</f>
        <v>1633.92</v>
      </c>
      <c r="D94" s="142" t="s">
        <v>12</v>
      </c>
      <c r="F94" s="141">
        <v>0.96</v>
      </c>
      <c r="G94" s="143">
        <f>ROUND($G25*F94,2)</f>
        <v>148.54</v>
      </c>
      <c r="H94" s="142" t="s">
        <v>12</v>
      </c>
      <c r="I94" s="124"/>
      <c r="O94" s="23"/>
    </row>
    <row r="95" spans="1:15" ht="12" customHeight="1" thickBot="1">
      <c r="A95" s="155"/>
      <c r="B95" s="156">
        <v>0.96</v>
      </c>
      <c r="C95" s="157">
        <f>ROUND($C26*B95,2)</f>
        <v>2284.8000000000002</v>
      </c>
      <c r="D95" s="158" t="s">
        <v>14</v>
      </c>
      <c r="E95" s="159"/>
      <c r="F95" s="156">
        <v>0.96</v>
      </c>
      <c r="G95" s="160">
        <f>ROUND($G26*F95,2)</f>
        <v>207.71</v>
      </c>
      <c r="H95" s="158" t="s">
        <v>14</v>
      </c>
      <c r="I95" s="124"/>
      <c r="O95" s="23"/>
    </row>
    <row r="96" spans="1:15" ht="12" customHeight="1">
      <c r="A96" s="164"/>
      <c r="B96" s="224" t="s">
        <v>62</v>
      </c>
      <c r="C96" s="225"/>
      <c r="D96" s="226"/>
      <c r="E96" s="134"/>
      <c r="F96" s="224" t="s">
        <v>62</v>
      </c>
      <c r="G96" s="225"/>
      <c r="H96" s="226"/>
      <c r="I96" s="124"/>
      <c r="O96" s="23"/>
    </row>
    <row r="97" spans="1:18" ht="12" customHeight="1">
      <c r="A97" s="138">
        <v>0.04</v>
      </c>
      <c r="B97" s="136" t="s">
        <v>59</v>
      </c>
      <c r="C97" s="4" t="s">
        <v>8</v>
      </c>
      <c r="D97" s="139"/>
      <c r="F97" s="136" t="s">
        <v>59</v>
      </c>
      <c r="G97" s="4" t="s">
        <v>8</v>
      </c>
      <c r="H97" s="139"/>
      <c r="I97" s="124"/>
      <c r="O97" s="23"/>
    </row>
    <row r="98" spans="1:18" ht="12" customHeight="1">
      <c r="A98" s="136"/>
      <c r="B98" s="141">
        <v>0.04</v>
      </c>
      <c r="C98" s="23">
        <f>ROUND($C28*B98,2)</f>
        <v>41.24</v>
      </c>
      <c r="D98" s="142" t="s">
        <v>19</v>
      </c>
      <c r="F98" s="141">
        <v>0.04</v>
      </c>
      <c r="G98" s="143">
        <f>ROUND($G28*F98,2)</f>
        <v>3.75</v>
      </c>
      <c r="H98" s="142" t="s">
        <v>19</v>
      </c>
      <c r="I98" s="124"/>
      <c r="O98" s="23">
        <f>SUM($K28*B101)</f>
        <v>131.04</v>
      </c>
    </row>
    <row r="99" spans="1:18" ht="12" customHeight="1">
      <c r="A99" s="136"/>
      <c r="B99" s="141">
        <v>0.04</v>
      </c>
      <c r="C99" s="23">
        <f>ROUND($C29*B99,2)+$B29</f>
        <v>134.63999999999999</v>
      </c>
      <c r="D99" s="142" t="s">
        <v>12</v>
      </c>
      <c r="F99" s="141">
        <v>0.04</v>
      </c>
      <c r="G99" s="143">
        <f>ROUND($G29*F99,2)+$F29</f>
        <v>12.24</v>
      </c>
      <c r="H99" s="142" t="s">
        <v>12</v>
      </c>
      <c r="I99" s="124"/>
      <c r="O99" s="23">
        <f>SUM($K29*B102)</f>
        <v>257.03999999999996</v>
      </c>
    </row>
    <row r="100" spans="1:18" ht="12" customHeight="1">
      <c r="A100" s="136"/>
      <c r="B100" s="141">
        <v>0.04</v>
      </c>
      <c r="C100" s="23">
        <f>ROUND($C30*B100,2)+$B30</f>
        <v>200.28</v>
      </c>
      <c r="D100" s="147" t="s">
        <v>14</v>
      </c>
      <c r="F100" s="141">
        <v>0.04</v>
      </c>
      <c r="G100" s="143">
        <f>ROUND($G30*F100,2)+$F30</f>
        <v>18.21</v>
      </c>
      <c r="H100" s="147" t="s">
        <v>14</v>
      </c>
      <c r="I100" s="124"/>
      <c r="O100" s="23">
        <f>SUM($K30*B103)</f>
        <v>360</v>
      </c>
    </row>
    <row r="101" spans="1:18" ht="12" customHeight="1">
      <c r="A101" s="148" t="s">
        <v>60</v>
      </c>
      <c r="B101" s="149">
        <v>0.96</v>
      </c>
      <c r="C101" s="150">
        <f>ROUND($C28*B101,2)</f>
        <v>989.76</v>
      </c>
      <c r="D101" s="142" t="s">
        <v>19</v>
      </c>
      <c r="E101" s="6"/>
      <c r="F101" s="149">
        <v>0.96</v>
      </c>
      <c r="G101" s="151">
        <f>ROUND($G28*F101,2)</f>
        <v>89.98</v>
      </c>
      <c r="H101" s="142" t="s">
        <v>19</v>
      </c>
      <c r="I101" s="124"/>
      <c r="J101" s="23"/>
    </row>
    <row r="102" spans="1:18" ht="12" customHeight="1">
      <c r="A102" s="136"/>
      <c r="B102" s="141">
        <v>0.96</v>
      </c>
      <c r="C102" s="23">
        <f>ROUND($C29*B102,2)</f>
        <v>1887.36</v>
      </c>
      <c r="D102" s="142" t="s">
        <v>12</v>
      </c>
      <c r="F102" s="141">
        <v>0.96</v>
      </c>
      <c r="G102" s="143">
        <f>ROUND($G29*F102,2)</f>
        <v>171.58</v>
      </c>
      <c r="H102" s="142" t="s">
        <v>12</v>
      </c>
      <c r="I102" s="124"/>
      <c r="J102" s="23"/>
    </row>
    <row r="103" spans="1:18" ht="12" customHeight="1" thickBot="1">
      <c r="A103" s="155"/>
      <c r="B103" s="156">
        <v>0.96</v>
      </c>
      <c r="C103" s="157">
        <f>ROUND(C30*B103,2)</f>
        <v>2646.72</v>
      </c>
      <c r="D103" s="158" t="s">
        <v>14</v>
      </c>
      <c r="E103" s="159"/>
      <c r="F103" s="156">
        <v>0.96</v>
      </c>
      <c r="G103" s="160">
        <f>ROUND($G30*F103,2)</f>
        <v>240.61</v>
      </c>
      <c r="H103" s="158" t="s">
        <v>14</v>
      </c>
      <c r="I103" s="124"/>
      <c r="J103" s="23"/>
    </row>
    <row r="104" spans="1:18" ht="12" customHeight="1" thickBot="1">
      <c r="A104" s="172"/>
      <c r="B104" s="132"/>
      <c r="C104" s="132"/>
      <c r="D104" s="132"/>
      <c r="E104" s="132"/>
      <c r="F104" s="132"/>
      <c r="G104" s="132"/>
      <c r="H104" s="132"/>
      <c r="I104" s="132"/>
      <c r="J104" s="132"/>
      <c r="K104" s="132"/>
      <c r="L104" s="132"/>
      <c r="M104" s="132"/>
      <c r="N104" s="132"/>
      <c r="O104" s="132"/>
      <c r="P104" s="132"/>
      <c r="Q104" s="132"/>
      <c r="R104" s="132"/>
    </row>
    <row r="105" spans="1:18" ht="12" customHeight="1">
      <c r="A105" s="164"/>
      <c r="B105" s="224" t="s">
        <v>4</v>
      </c>
      <c r="C105" s="225"/>
      <c r="D105" s="226"/>
      <c r="E105" s="134"/>
      <c r="F105" s="224" t="s">
        <v>4</v>
      </c>
      <c r="G105" s="225"/>
      <c r="H105" s="226"/>
    </row>
    <row r="106" spans="1:18" ht="12" customHeight="1" thickBot="1">
      <c r="A106" s="135"/>
      <c r="B106" s="237" t="s">
        <v>0</v>
      </c>
      <c r="C106" s="238"/>
      <c r="D106" s="239"/>
      <c r="F106" s="136" t="s">
        <v>63</v>
      </c>
      <c r="G106" s="4"/>
      <c r="H106" s="137"/>
      <c r="I106" s="4"/>
      <c r="J106" s="4"/>
      <c r="K106" s="4"/>
      <c r="L106" s="4"/>
    </row>
    <row r="107" spans="1:18" ht="12" customHeight="1">
      <c r="A107" s="138">
        <v>0.05</v>
      </c>
      <c r="B107" s="136" t="s">
        <v>59</v>
      </c>
      <c r="C107" s="4" t="s">
        <v>8</v>
      </c>
      <c r="D107" s="139"/>
      <c r="F107" s="136" t="s">
        <v>59</v>
      </c>
      <c r="G107" s="4" t="s">
        <v>8</v>
      </c>
      <c r="H107" s="139"/>
      <c r="J107" s="224" t="s">
        <v>5</v>
      </c>
      <c r="K107" s="226"/>
      <c r="L107" s="140" t="s">
        <v>6</v>
      </c>
      <c r="M107" s="140" t="s">
        <v>7</v>
      </c>
      <c r="O107" s="224" t="s">
        <v>5</v>
      </c>
      <c r="P107" s="226"/>
      <c r="Q107" s="140" t="s">
        <v>6</v>
      </c>
      <c r="R107" s="140" t="s">
        <v>7</v>
      </c>
    </row>
    <row r="108" spans="1:18" ht="12" customHeight="1">
      <c r="A108" s="136"/>
      <c r="B108" s="141">
        <v>0.05</v>
      </c>
      <c r="C108" s="23">
        <f>ROUND(C5*B108,2)</f>
        <v>60.65</v>
      </c>
      <c r="D108" s="142" t="s">
        <v>19</v>
      </c>
      <c r="F108" s="141">
        <v>0.05</v>
      </c>
      <c r="G108" s="143">
        <f>ROUND(G5*F108,2)</f>
        <v>5.51</v>
      </c>
      <c r="H108" s="142" t="s">
        <v>19</v>
      </c>
      <c r="J108" s="144" t="s">
        <v>9</v>
      </c>
      <c r="K108" s="145">
        <f>ROUND(K4*B108,2)</f>
        <v>4.92</v>
      </c>
      <c r="L108" s="146">
        <f>ROUND(L4*B108,2)</f>
        <v>0.04</v>
      </c>
      <c r="M108" s="146">
        <f>ROUND(M4*B108,2)</f>
        <v>0.79</v>
      </c>
      <c r="O108" s="144" t="s">
        <v>9</v>
      </c>
      <c r="P108" s="145">
        <f>ROUND(P4*F108,2)</f>
        <v>0.45</v>
      </c>
      <c r="Q108" s="146">
        <f>ROUND(Q4*F108,2)</f>
        <v>0</v>
      </c>
      <c r="R108" s="146">
        <f>ROUND(R4*F108,2)</f>
        <v>7.0000000000000007E-2</v>
      </c>
    </row>
    <row r="109" spans="1:18" ht="12" customHeight="1">
      <c r="A109" s="136"/>
      <c r="B109" s="141">
        <v>0.05</v>
      </c>
      <c r="C109" s="23">
        <f>ROUND(C6*B109,2)+B6</f>
        <v>172.15</v>
      </c>
      <c r="D109" s="142" t="s">
        <v>12</v>
      </c>
      <c r="F109" s="141">
        <v>0.05</v>
      </c>
      <c r="G109" s="143">
        <f>ROUND(G6*F109,2)+F6</f>
        <v>15.65</v>
      </c>
      <c r="H109" s="142" t="s">
        <v>12</v>
      </c>
      <c r="J109" s="144" t="s">
        <v>11</v>
      </c>
      <c r="K109" s="145">
        <f>ROUND(K5*B109,2)</f>
        <v>4.95</v>
      </c>
      <c r="L109" s="146"/>
      <c r="M109" s="146"/>
      <c r="O109" s="144" t="s">
        <v>11</v>
      </c>
      <c r="P109" s="145">
        <f>ROUND(P5*F109,2)</f>
        <v>0.45</v>
      </c>
      <c r="Q109" s="146"/>
      <c r="R109" s="146"/>
    </row>
    <row r="110" spans="1:18" ht="12" customHeight="1">
      <c r="A110" s="136"/>
      <c r="B110" s="141">
        <v>0.05</v>
      </c>
      <c r="C110" s="23">
        <f>ROUND(C7*B110,2)+B7</f>
        <v>252.85</v>
      </c>
      <c r="D110" s="147" t="s">
        <v>14</v>
      </c>
      <c r="F110" s="141">
        <v>0.05</v>
      </c>
      <c r="G110" s="143">
        <f>ROUND(G7*F110,2)+F7</f>
        <v>22.98</v>
      </c>
      <c r="H110" s="147" t="s">
        <v>14</v>
      </c>
      <c r="J110" s="144" t="s">
        <v>13</v>
      </c>
      <c r="K110" s="145">
        <f>ROUND(K6*B110,2)+J7</f>
        <v>24.32</v>
      </c>
      <c r="L110" s="146"/>
      <c r="M110" s="146"/>
      <c r="O110" s="144" t="s">
        <v>13</v>
      </c>
      <c r="P110" s="145">
        <f>ROUND(P6*F110,2)+O7</f>
        <v>2.21</v>
      </c>
      <c r="Q110" s="146"/>
      <c r="R110" s="146"/>
    </row>
    <row r="111" spans="1:18" ht="12" customHeight="1" thickBot="1">
      <c r="A111" s="148" t="s">
        <v>60</v>
      </c>
      <c r="B111" s="149">
        <v>0.95</v>
      </c>
      <c r="C111" s="150">
        <f>ROUND(C5*B111,2)</f>
        <v>1152.3499999999999</v>
      </c>
      <c r="D111" s="173" t="s">
        <v>19</v>
      </c>
      <c r="E111" s="6"/>
      <c r="F111" s="149">
        <v>0.95</v>
      </c>
      <c r="G111" s="151">
        <f>ROUND(G5*F111,2)</f>
        <v>104.76</v>
      </c>
      <c r="H111" s="173" t="s">
        <v>19</v>
      </c>
      <c r="I111" s="6"/>
      <c r="J111" s="152" t="s">
        <v>9</v>
      </c>
      <c r="K111" s="153">
        <f>ROUND(K4*B111,2)</f>
        <v>93.48</v>
      </c>
      <c r="L111" s="154">
        <f>ROUND(L4*B111,2)</f>
        <v>0.76</v>
      </c>
      <c r="M111" s="154">
        <f>ROUND(M4*B111,2)</f>
        <v>15.01</v>
      </c>
      <c r="N111" s="6"/>
      <c r="O111" s="152" t="s">
        <v>9</v>
      </c>
      <c r="P111" s="153">
        <f>ROUND(P4*F111,2)</f>
        <v>8.5</v>
      </c>
      <c r="Q111" s="154">
        <f>ROUND(Q4*F111,2)</f>
        <v>7.0000000000000007E-2</v>
      </c>
      <c r="R111" s="154">
        <f>ROUND(R4*F111,2)</f>
        <v>1.37</v>
      </c>
    </row>
    <row r="112" spans="1:18" ht="12" customHeight="1">
      <c r="A112" s="136"/>
      <c r="B112" s="141">
        <v>0.95</v>
      </c>
      <c r="C112" s="23">
        <f>ROUND(C6*B112,2)</f>
        <v>2206.85</v>
      </c>
      <c r="D112" s="142" t="s">
        <v>12</v>
      </c>
      <c r="F112" s="141">
        <v>0.95</v>
      </c>
      <c r="G112" s="143">
        <f>ROUND(G6*F112,2)</f>
        <v>200.62</v>
      </c>
      <c r="H112" s="142" t="s">
        <v>12</v>
      </c>
      <c r="J112" s="144" t="s">
        <v>11</v>
      </c>
      <c r="K112" s="145">
        <f>ROUND(K5*B112,2)</f>
        <v>93.96</v>
      </c>
      <c r="O112" s="144" t="s">
        <v>11</v>
      </c>
      <c r="P112" s="145">
        <f>ROUND(P5*F112,2)</f>
        <v>8.5399999999999991</v>
      </c>
    </row>
    <row r="113" spans="1:16" ht="12" customHeight="1" thickBot="1">
      <c r="A113" s="155"/>
      <c r="B113" s="156">
        <v>0.95</v>
      </c>
      <c r="C113" s="157">
        <f>ROUND(C7*B113,2)</f>
        <v>3094.15</v>
      </c>
      <c r="D113" s="158" t="s">
        <v>14</v>
      </c>
      <c r="E113" s="159"/>
      <c r="F113" s="156">
        <v>0.95</v>
      </c>
      <c r="G113" s="160">
        <f>ROUND(G7*F113,2)</f>
        <v>281.29000000000002</v>
      </c>
      <c r="H113" s="158" t="s">
        <v>14</v>
      </c>
      <c r="J113" s="161" t="s">
        <v>13</v>
      </c>
      <c r="K113" s="162">
        <f>ROUND(K6*B113,2)</f>
        <v>93.48</v>
      </c>
      <c r="O113" s="161" t="s">
        <v>13</v>
      </c>
      <c r="P113" s="163">
        <f>ROUND(P6*F113,2)</f>
        <v>8.5</v>
      </c>
    </row>
    <row r="114" spans="1:16" ht="12" customHeight="1">
      <c r="A114" s="164"/>
      <c r="B114" s="231" t="s">
        <v>15</v>
      </c>
      <c r="C114" s="232"/>
      <c r="D114" s="233"/>
      <c r="E114" s="134"/>
      <c r="F114" s="231" t="s">
        <v>15</v>
      </c>
      <c r="G114" s="232"/>
      <c r="H114" s="233"/>
      <c r="I114" s="124"/>
    </row>
    <row r="115" spans="1:16" ht="12" customHeight="1">
      <c r="A115" s="138">
        <v>0.05</v>
      </c>
      <c r="B115" s="136" t="s">
        <v>59</v>
      </c>
      <c r="C115" s="4" t="s">
        <v>8</v>
      </c>
      <c r="D115" s="139"/>
      <c r="F115" s="136" t="s">
        <v>59</v>
      </c>
      <c r="G115" s="4" t="s">
        <v>8</v>
      </c>
      <c r="H115" s="139"/>
      <c r="I115" s="124"/>
      <c r="O115" s="165" t="s">
        <v>61</v>
      </c>
    </row>
    <row r="116" spans="1:16" ht="12" customHeight="1">
      <c r="A116" s="136"/>
      <c r="B116" s="141">
        <v>0.05</v>
      </c>
      <c r="C116" s="23">
        <f>ROUND(C10*B116,2)</f>
        <v>42.15</v>
      </c>
      <c r="D116" s="139" t="s">
        <v>64</v>
      </c>
      <c r="F116" s="141">
        <v>0.05</v>
      </c>
      <c r="G116" s="143">
        <f>ROUND(G10*F116,2)</f>
        <v>3.83</v>
      </c>
      <c r="H116" s="139" t="s">
        <v>64</v>
      </c>
      <c r="I116" s="124"/>
      <c r="O116" s="125">
        <f>SUM($K10*B117)</f>
        <v>263.625</v>
      </c>
    </row>
    <row r="117" spans="1:16" ht="12" customHeight="1" thickBot="1">
      <c r="A117" s="166" t="s">
        <v>60</v>
      </c>
      <c r="B117" s="167">
        <v>0.95</v>
      </c>
      <c r="C117" s="168">
        <f>ROUND(C10*B117,2)</f>
        <v>800.85</v>
      </c>
      <c r="D117" s="174" t="s">
        <v>64</v>
      </c>
      <c r="E117" s="170"/>
      <c r="F117" s="167">
        <v>0.95</v>
      </c>
      <c r="G117" s="171">
        <f>ROUND(G10*F117,2)</f>
        <v>72.8</v>
      </c>
      <c r="H117" s="174" t="s">
        <v>64</v>
      </c>
      <c r="I117" s="124"/>
    </row>
    <row r="118" spans="1:16" ht="12" customHeight="1">
      <c r="A118" s="164"/>
      <c r="B118" s="231" t="s">
        <v>21</v>
      </c>
      <c r="C118" s="232"/>
      <c r="D118" s="233"/>
      <c r="E118" s="134"/>
      <c r="F118" s="231" t="s">
        <v>21</v>
      </c>
      <c r="G118" s="232"/>
      <c r="H118" s="233"/>
    </row>
    <row r="119" spans="1:16" ht="12" customHeight="1">
      <c r="A119" s="138">
        <v>0.05</v>
      </c>
      <c r="B119" s="136" t="s">
        <v>59</v>
      </c>
      <c r="C119" s="4" t="s">
        <v>8</v>
      </c>
      <c r="D119" s="139"/>
      <c r="F119" s="136" t="s">
        <v>59</v>
      </c>
      <c r="G119" s="4" t="s">
        <v>8</v>
      </c>
      <c r="H119" s="139"/>
    </row>
    <row r="120" spans="1:16" ht="12" customHeight="1">
      <c r="A120" s="136"/>
      <c r="B120" s="141">
        <v>0.05</v>
      </c>
      <c r="C120" s="23">
        <f>ROUND(C12*B120,2)</f>
        <v>56.9</v>
      </c>
      <c r="D120" s="142" t="s">
        <v>19</v>
      </c>
      <c r="F120" s="141">
        <v>0.05</v>
      </c>
      <c r="G120" s="143">
        <f>ROUND(G12*F120,2)</f>
        <v>5.17</v>
      </c>
      <c r="H120" s="142" t="s">
        <v>19</v>
      </c>
      <c r="I120" s="124"/>
      <c r="J120" s="23"/>
      <c r="K120" s="23"/>
      <c r="L120" s="23"/>
      <c r="O120" s="23">
        <f>SUM($K12*B123)</f>
        <v>53.4375</v>
      </c>
      <c r="P120" s="23"/>
    </row>
    <row r="121" spans="1:16" ht="12" customHeight="1">
      <c r="A121" s="136"/>
      <c r="B121" s="141">
        <v>0.05</v>
      </c>
      <c r="C121" s="23">
        <f>ROUND(C13*B121,2)+B13</f>
        <v>164.1</v>
      </c>
      <c r="D121" s="142" t="s">
        <v>12</v>
      </c>
      <c r="F121" s="141">
        <v>0.05</v>
      </c>
      <c r="G121" s="143">
        <f>ROUND(G13*F121,2)+F13</f>
        <v>14.92</v>
      </c>
      <c r="H121" s="142" t="s">
        <v>12</v>
      </c>
      <c r="I121" s="124"/>
      <c r="J121" s="23"/>
      <c r="K121" s="23"/>
      <c r="L121" s="23"/>
      <c r="O121" s="23">
        <f>SUM($K13*B124)</f>
        <v>114.71249999999999</v>
      </c>
      <c r="P121" s="23"/>
    </row>
    <row r="122" spans="1:16" ht="12" customHeight="1">
      <c r="A122" s="136"/>
      <c r="B122" s="141">
        <v>0.05</v>
      </c>
      <c r="C122" s="23">
        <f>ROUND(C14*B122,2)+B14</f>
        <v>240.9</v>
      </c>
      <c r="D122" s="147" t="s">
        <v>14</v>
      </c>
      <c r="F122" s="141">
        <v>0.05</v>
      </c>
      <c r="G122" s="143">
        <f>ROUND(G14*F122,2)+F14</f>
        <v>21.9</v>
      </c>
      <c r="H122" s="147" t="s">
        <v>14</v>
      </c>
      <c r="I122" s="124"/>
      <c r="J122" s="23"/>
      <c r="K122" s="23"/>
      <c r="L122" s="23"/>
      <c r="O122" s="23">
        <f>SUM($K14*B125)</f>
        <v>170.28749999999999</v>
      </c>
      <c r="P122" s="23"/>
    </row>
    <row r="123" spans="1:16" ht="12" customHeight="1">
      <c r="A123" s="148" t="s">
        <v>60</v>
      </c>
      <c r="B123" s="149">
        <v>0.95</v>
      </c>
      <c r="C123" s="150">
        <f>ROUND(C12*B123,2)</f>
        <v>1081.0999999999999</v>
      </c>
      <c r="D123" s="173" t="s">
        <v>19</v>
      </c>
      <c r="E123" s="6"/>
      <c r="F123" s="149">
        <v>0.95</v>
      </c>
      <c r="G123" s="151">
        <f>ROUND(G12*F123,2)</f>
        <v>98.28</v>
      </c>
      <c r="H123" s="173" t="s">
        <v>19</v>
      </c>
      <c r="I123" s="124"/>
      <c r="J123" s="23"/>
      <c r="K123" s="23"/>
      <c r="L123" s="23"/>
      <c r="O123" s="23"/>
      <c r="P123" s="23"/>
    </row>
    <row r="124" spans="1:16" ht="12" customHeight="1">
      <c r="A124" s="136"/>
      <c r="B124" s="141">
        <v>0.95</v>
      </c>
      <c r="C124" s="23">
        <f>ROUND(C13*B124,2)</f>
        <v>2053.9</v>
      </c>
      <c r="D124" s="142" t="s">
        <v>12</v>
      </c>
      <c r="F124" s="141">
        <v>0.95</v>
      </c>
      <c r="G124" s="143">
        <f>ROUND(G13*F124,2)</f>
        <v>186.72</v>
      </c>
      <c r="H124" s="142" t="s">
        <v>12</v>
      </c>
      <c r="I124" s="124"/>
      <c r="J124" s="23"/>
      <c r="O124" s="23"/>
    </row>
    <row r="125" spans="1:16" ht="12" customHeight="1" thickBot="1">
      <c r="A125" s="155"/>
      <c r="B125" s="156">
        <v>0.95</v>
      </c>
      <c r="C125" s="157">
        <f>ROUND(C14*B125,2)</f>
        <v>2867.1</v>
      </c>
      <c r="D125" s="158" t="s">
        <v>14</v>
      </c>
      <c r="E125" s="159"/>
      <c r="F125" s="156">
        <v>0.95</v>
      </c>
      <c r="G125" s="160">
        <f>ROUND(G14*F125,2)</f>
        <v>260.64999999999998</v>
      </c>
      <c r="H125" s="158" t="s">
        <v>14</v>
      </c>
      <c r="I125" s="124"/>
    </row>
    <row r="126" spans="1:16" ht="12" customHeight="1">
      <c r="A126" s="164"/>
      <c r="B126" s="231" t="s">
        <v>26</v>
      </c>
      <c r="C126" s="232"/>
      <c r="D126" s="233"/>
      <c r="E126" s="134"/>
      <c r="F126" s="231" t="s">
        <v>26</v>
      </c>
      <c r="G126" s="232"/>
      <c r="H126" s="233"/>
    </row>
    <row r="127" spans="1:16" ht="12" customHeight="1">
      <c r="A127" s="138">
        <v>0.05</v>
      </c>
      <c r="B127" s="136" t="s">
        <v>59</v>
      </c>
      <c r="C127" s="4" t="s">
        <v>8</v>
      </c>
      <c r="D127" s="139"/>
      <c r="F127" s="136" t="s">
        <v>59</v>
      </c>
      <c r="G127" s="4" t="s">
        <v>8</v>
      </c>
      <c r="H127" s="139"/>
    </row>
    <row r="128" spans="1:16" ht="12" customHeight="1">
      <c r="A128" s="136"/>
      <c r="B128" s="141">
        <v>0.05</v>
      </c>
      <c r="C128" s="23">
        <f>ROUND(C16*B128,2)</f>
        <v>52.25</v>
      </c>
      <c r="D128" s="142" t="s">
        <v>19</v>
      </c>
      <c r="F128" s="141">
        <v>0.05</v>
      </c>
      <c r="G128" s="143">
        <f>ROUND(G16*F128,2)</f>
        <v>4.75</v>
      </c>
      <c r="H128" s="142" t="s">
        <v>19</v>
      </c>
      <c r="I128" s="124"/>
      <c r="J128" s="23"/>
      <c r="K128" s="23"/>
      <c r="L128" s="23"/>
      <c r="O128" s="23">
        <f>SUM($K16*B131)</f>
        <v>119.69999999999999</v>
      </c>
      <c r="P128" s="23"/>
    </row>
    <row r="129" spans="1:16" ht="12" customHeight="1">
      <c r="A129" s="136"/>
      <c r="B129" s="141">
        <v>0.05</v>
      </c>
      <c r="C129" s="23">
        <f>ROUND(C17*B129,2)+B17</f>
        <v>154.80000000000001</v>
      </c>
      <c r="D129" s="142" t="s">
        <v>12</v>
      </c>
      <c r="F129" s="141">
        <v>0.05</v>
      </c>
      <c r="G129" s="143">
        <f>ROUND(G17*F129,2)+F17</f>
        <v>14.07</v>
      </c>
      <c r="H129" s="142" t="s">
        <v>12</v>
      </c>
      <c r="I129" s="124"/>
      <c r="J129" s="23"/>
      <c r="K129" s="23"/>
      <c r="L129" s="23"/>
      <c r="O129" s="23">
        <f>SUM($K17*B132)</f>
        <v>247.23749999999998</v>
      </c>
      <c r="P129" s="23"/>
    </row>
    <row r="130" spans="1:16" ht="12.75" customHeight="1">
      <c r="A130" s="136"/>
      <c r="B130" s="141">
        <v>0.05</v>
      </c>
      <c r="C130" s="23">
        <f>ROUND(C18*B130,2)+B18</f>
        <v>227.65</v>
      </c>
      <c r="D130" s="147" t="s">
        <v>14</v>
      </c>
      <c r="F130" s="141">
        <v>0.05</v>
      </c>
      <c r="G130" s="143">
        <f>ROUND(G18*F130,2)+F18</f>
        <v>20.689999999999998</v>
      </c>
      <c r="H130" s="147" t="s">
        <v>14</v>
      </c>
      <c r="I130" s="124"/>
      <c r="J130" s="23"/>
      <c r="K130" s="23"/>
      <c r="L130" s="23"/>
      <c r="O130" s="23">
        <f>SUM($K18*B133)</f>
        <v>359.09999999999997</v>
      </c>
      <c r="P130" s="23"/>
    </row>
    <row r="131" spans="1:16" ht="12" customHeight="1">
      <c r="A131" s="148" t="s">
        <v>60</v>
      </c>
      <c r="B131" s="149">
        <v>0.95</v>
      </c>
      <c r="C131" s="150">
        <f>ROUND(C16*B131,2)</f>
        <v>992.75</v>
      </c>
      <c r="D131" s="173" t="s">
        <v>19</v>
      </c>
      <c r="E131" s="6"/>
      <c r="F131" s="149">
        <v>0.95</v>
      </c>
      <c r="G131" s="151">
        <f>ROUND(G16*F131,2)</f>
        <v>90.25</v>
      </c>
      <c r="H131" s="173" t="s">
        <v>19</v>
      </c>
      <c r="I131" s="124"/>
      <c r="J131" s="23"/>
      <c r="K131" s="23"/>
      <c r="L131" s="23"/>
      <c r="O131" s="23"/>
      <c r="P131" s="23"/>
    </row>
    <row r="132" spans="1:16" ht="12" customHeight="1">
      <c r="A132" s="136"/>
      <c r="B132" s="141">
        <v>0.95</v>
      </c>
      <c r="C132" s="23">
        <f>ROUND(C17*B132,2)</f>
        <v>1877.2</v>
      </c>
      <c r="D132" s="142" t="s">
        <v>12</v>
      </c>
      <c r="F132" s="141">
        <v>0.95</v>
      </c>
      <c r="G132" s="143">
        <f>ROUND(G17*F132,2)</f>
        <v>170.65</v>
      </c>
      <c r="H132" s="142" t="s">
        <v>12</v>
      </c>
      <c r="I132" s="124"/>
      <c r="J132" s="23"/>
      <c r="O132" s="23"/>
    </row>
    <row r="133" spans="1:16" ht="12" customHeight="1" thickBot="1">
      <c r="A133" s="155"/>
      <c r="B133" s="156">
        <v>0.95</v>
      </c>
      <c r="C133" s="157">
        <f>ROUND(C18*B133,2)</f>
        <v>2615.35</v>
      </c>
      <c r="D133" s="158" t="s">
        <v>14</v>
      </c>
      <c r="E133" s="159"/>
      <c r="F133" s="156">
        <v>0.95</v>
      </c>
      <c r="G133" s="160">
        <f>ROUND(G18*F133,2)</f>
        <v>237.76</v>
      </c>
      <c r="H133" s="158" t="s">
        <v>14</v>
      </c>
      <c r="I133"/>
      <c r="J133"/>
      <c r="K133"/>
      <c r="L133"/>
      <c r="O133" s="23"/>
    </row>
    <row r="134" spans="1:16" ht="12" customHeight="1">
      <c r="A134" s="164"/>
      <c r="B134" s="224" t="s">
        <v>30</v>
      </c>
      <c r="C134" s="225"/>
      <c r="D134" s="226"/>
      <c r="E134" s="134"/>
      <c r="F134" s="224" t="s">
        <v>30</v>
      </c>
      <c r="G134" s="225"/>
      <c r="H134" s="226"/>
      <c r="I134" s="124"/>
      <c r="J134" s="23"/>
      <c r="O134" s="23"/>
    </row>
    <row r="135" spans="1:16" ht="12" customHeight="1">
      <c r="A135" s="138">
        <v>0.05</v>
      </c>
      <c r="B135" s="136" t="s">
        <v>59</v>
      </c>
      <c r="C135" s="4" t="s">
        <v>8</v>
      </c>
      <c r="D135" s="139"/>
      <c r="F135" s="136" t="s">
        <v>59</v>
      </c>
      <c r="G135" s="4" t="s">
        <v>8</v>
      </c>
      <c r="H135" s="139"/>
      <c r="I135" s="124"/>
      <c r="J135" s="23"/>
      <c r="O135" s="23"/>
    </row>
    <row r="136" spans="1:16" ht="12" customHeight="1">
      <c r="A136" s="136"/>
      <c r="B136" s="141">
        <v>0.05</v>
      </c>
      <c r="C136" s="23">
        <f>ROUND($C20*B136,2)</f>
        <v>55.95</v>
      </c>
      <c r="D136" s="142" t="s">
        <v>19</v>
      </c>
      <c r="F136" s="141">
        <v>0.05</v>
      </c>
      <c r="G136" s="143">
        <f>ROUND($G20*F136,2)</f>
        <v>5.09</v>
      </c>
      <c r="H136" s="142" t="s">
        <v>19</v>
      </c>
      <c r="I136" s="124"/>
      <c r="J136" s="23"/>
      <c r="O136" s="23">
        <f>SUM($K20*B139)</f>
        <v>66.974999999999994</v>
      </c>
    </row>
    <row r="137" spans="1:16" ht="12" customHeight="1">
      <c r="A137" s="136"/>
      <c r="B137" s="141">
        <v>0.05</v>
      </c>
      <c r="C137" s="23">
        <f>ROUND($C21*B137,2)+$B21</f>
        <v>162.75</v>
      </c>
      <c r="D137" s="142" t="s">
        <v>12</v>
      </c>
      <c r="F137" s="141">
        <v>0.05</v>
      </c>
      <c r="G137" s="143">
        <f>ROUND($G21*F137,2)+$F21</f>
        <v>14.79</v>
      </c>
      <c r="H137" s="142" t="s">
        <v>12</v>
      </c>
      <c r="I137" s="124"/>
      <c r="J137" s="23"/>
      <c r="O137" s="23">
        <f>SUM($K21*B140)</f>
        <v>133.94999999999999</v>
      </c>
    </row>
    <row r="138" spans="1:16" ht="12" customHeight="1">
      <c r="A138" s="175"/>
      <c r="B138" s="176">
        <v>0.05</v>
      </c>
      <c r="C138" s="31">
        <f>ROUND($C22*B138,2)+$B22</f>
        <v>239.45</v>
      </c>
      <c r="D138" s="147" t="s">
        <v>14</v>
      </c>
      <c r="E138" s="177"/>
      <c r="F138" s="176">
        <v>0.05</v>
      </c>
      <c r="G138" s="178">
        <f>ROUND($G22*F138,2)+$F22</f>
        <v>21.77</v>
      </c>
      <c r="H138" s="147" t="s">
        <v>14</v>
      </c>
      <c r="I138" s="124"/>
      <c r="J138" s="23"/>
      <c r="O138" s="23">
        <f>SUM($K22*B141)</f>
        <v>190.95</v>
      </c>
    </row>
    <row r="139" spans="1:16" ht="12" customHeight="1">
      <c r="A139" s="136" t="s">
        <v>60</v>
      </c>
      <c r="B139" s="141">
        <v>0.95</v>
      </c>
      <c r="C139" s="23">
        <f>ROUND($C20*B139,2)</f>
        <v>1063.05</v>
      </c>
      <c r="D139" s="142" t="s">
        <v>19</v>
      </c>
      <c r="F139" s="141">
        <v>0.95</v>
      </c>
      <c r="G139" s="143">
        <f>ROUND($G20*F139,2)</f>
        <v>96.64</v>
      </c>
      <c r="H139" s="142" t="s">
        <v>19</v>
      </c>
      <c r="I139" s="124"/>
      <c r="J139" s="23"/>
      <c r="O139" s="23"/>
    </row>
    <row r="140" spans="1:16" ht="12" customHeight="1">
      <c r="A140" s="136"/>
      <c r="B140" s="141">
        <v>0.95</v>
      </c>
      <c r="C140" s="23">
        <f>ROUND($C21*B140,2)</f>
        <v>2028.25</v>
      </c>
      <c r="D140" s="142" t="s">
        <v>12</v>
      </c>
      <c r="F140" s="141">
        <v>0.95</v>
      </c>
      <c r="G140" s="143">
        <f>ROUND($G21*F140,2)</f>
        <v>184.39</v>
      </c>
      <c r="H140" s="142" t="s">
        <v>12</v>
      </c>
      <c r="I140" s="124"/>
      <c r="J140" s="23"/>
      <c r="O140" s="23"/>
    </row>
    <row r="141" spans="1:16" ht="12" customHeight="1" thickBot="1">
      <c r="A141" s="155"/>
      <c r="B141" s="156">
        <v>0.95</v>
      </c>
      <c r="C141" s="157">
        <f>ROUND($C22*B141,2)</f>
        <v>2839.55</v>
      </c>
      <c r="D141" s="158" t="s">
        <v>14</v>
      </c>
      <c r="E141" s="159"/>
      <c r="F141" s="156">
        <v>0.95</v>
      </c>
      <c r="G141" s="160">
        <f>ROUND($G22*F141,2)</f>
        <v>258.14</v>
      </c>
      <c r="H141" s="158" t="s">
        <v>14</v>
      </c>
      <c r="I141" s="124"/>
      <c r="J141" s="23"/>
      <c r="O141" s="23"/>
    </row>
    <row r="142" spans="1:16" ht="12" customHeight="1">
      <c r="A142" s="164"/>
      <c r="B142" s="224" t="s">
        <v>33</v>
      </c>
      <c r="C142" s="225"/>
      <c r="D142" s="226"/>
      <c r="E142" s="134"/>
      <c r="F142" s="224" t="s">
        <v>33</v>
      </c>
      <c r="G142" s="225"/>
      <c r="H142" s="226"/>
      <c r="I142" s="124"/>
      <c r="J142" s="23"/>
      <c r="O142" s="23"/>
    </row>
    <row r="143" spans="1:16" ht="12" customHeight="1">
      <c r="A143" s="138">
        <v>0.05</v>
      </c>
      <c r="B143" s="136" t="s">
        <v>59</v>
      </c>
      <c r="C143" s="4" t="s">
        <v>8</v>
      </c>
      <c r="D143" s="139"/>
      <c r="F143" s="136" t="s">
        <v>59</v>
      </c>
      <c r="G143" s="4" t="s">
        <v>8</v>
      </c>
      <c r="H143" s="139"/>
      <c r="I143" s="124"/>
      <c r="J143" s="23"/>
      <c r="O143" s="23"/>
    </row>
    <row r="144" spans="1:16" ht="12" customHeight="1">
      <c r="A144" s="136"/>
      <c r="B144" s="141">
        <v>0.05</v>
      </c>
      <c r="C144" s="23">
        <f>ROUND($C24*B144,2)</f>
        <v>44.95</v>
      </c>
      <c r="D144" s="142" t="s">
        <v>19</v>
      </c>
      <c r="F144" s="141">
        <v>0.05</v>
      </c>
      <c r="G144" s="143">
        <f>ROUND($G24*F144,2)</f>
        <v>4.09</v>
      </c>
      <c r="H144" s="142" t="s">
        <v>19</v>
      </c>
      <c r="I144" s="124"/>
      <c r="J144" s="23"/>
      <c r="O144" s="23">
        <f>SUM($K24*B147)</f>
        <v>223.72499999999999</v>
      </c>
    </row>
    <row r="145" spans="1:18" ht="12" customHeight="1">
      <c r="A145" s="136"/>
      <c r="B145" s="141">
        <v>0.05</v>
      </c>
      <c r="C145" s="23">
        <f>ROUND($C25*B145,2)+$B25</f>
        <v>141.1</v>
      </c>
      <c r="D145" s="142" t="s">
        <v>12</v>
      </c>
      <c r="F145" s="141">
        <v>0.05</v>
      </c>
      <c r="G145" s="143">
        <f>ROUND($G25*F145,2)+$F25</f>
        <v>12.83</v>
      </c>
      <c r="H145" s="142" t="s">
        <v>12</v>
      </c>
      <c r="I145" s="124"/>
      <c r="J145" s="23"/>
      <c r="O145" s="23">
        <f>SUM($K25*B148)</f>
        <v>442.46249999999998</v>
      </c>
    </row>
    <row r="146" spans="1:18" ht="12" customHeight="1">
      <c r="A146" s="175"/>
      <c r="B146" s="176">
        <v>0.05</v>
      </c>
      <c r="C146" s="31">
        <f>ROUND($C26*B146,2)+$B26</f>
        <v>209</v>
      </c>
      <c r="D146" s="147" t="s">
        <v>14</v>
      </c>
      <c r="E146" s="177"/>
      <c r="F146" s="176">
        <v>0.05</v>
      </c>
      <c r="G146" s="178">
        <f>ROUND($G26*F146,2)+$F26</f>
        <v>19</v>
      </c>
      <c r="H146" s="147" t="s">
        <v>14</v>
      </c>
      <c r="I146" s="124"/>
      <c r="J146" s="23"/>
      <c r="O146" s="23">
        <f>SUM($K26*B149)</f>
        <v>624.86249999999995</v>
      </c>
    </row>
    <row r="147" spans="1:18" ht="12" customHeight="1">
      <c r="A147" s="136" t="s">
        <v>60</v>
      </c>
      <c r="B147" s="141">
        <v>0.95</v>
      </c>
      <c r="C147" s="23">
        <f>ROUND($C24*B147,2)</f>
        <v>854.05</v>
      </c>
      <c r="D147" s="142" t="s">
        <v>19</v>
      </c>
      <c r="F147" s="141">
        <v>0.95</v>
      </c>
      <c r="G147" s="143">
        <f>ROUND($G24*F147,2)</f>
        <v>77.64</v>
      </c>
      <c r="H147" s="142" t="s">
        <v>19</v>
      </c>
      <c r="I147" s="124"/>
      <c r="J147" s="23"/>
      <c r="O147" s="23"/>
    </row>
    <row r="148" spans="1:18" ht="12" customHeight="1">
      <c r="A148" s="136"/>
      <c r="B148" s="141">
        <v>0.95</v>
      </c>
      <c r="C148" s="23">
        <f>ROUND($C25*B148,2)</f>
        <v>1616.9</v>
      </c>
      <c r="D148" s="142" t="s">
        <v>12</v>
      </c>
      <c r="F148" s="141">
        <v>0.95</v>
      </c>
      <c r="G148" s="143">
        <f>ROUND($G25*F148,2)</f>
        <v>146.99</v>
      </c>
      <c r="H148" s="142" t="s">
        <v>12</v>
      </c>
      <c r="I148" s="124"/>
      <c r="J148" s="23"/>
      <c r="O148" s="23"/>
    </row>
    <row r="149" spans="1:18" ht="12" customHeight="1" thickBot="1">
      <c r="A149" s="155"/>
      <c r="B149" s="156">
        <v>0.95</v>
      </c>
      <c r="C149" s="157">
        <f>ROUND($C26*B149,2)</f>
        <v>2261</v>
      </c>
      <c r="D149" s="158" t="s">
        <v>14</v>
      </c>
      <c r="E149" s="159"/>
      <c r="F149" s="156">
        <v>0.95</v>
      </c>
      <c r="G149" s="160">
        <f>ROUND($G26*F149,2)</f>
        <v>205.55</v>
      </c>
      <c r="H149" s="158" t="s">
        <v>14</v>
      </c>
      <c r="I149" s="124"/>
      <c r="J149" s="23"/>
      <c r="O149" s="23"/>
    </row>
    <row r="150" spans="1:18" ht="12" customHeight="1">
      <c r="A150" s="164"/>
      <c r="B150" s="224" t="s">
        <v>62</v>
      </c>
      <c r="C150" s="225"/>
      <c r="D150" s="226"/>
      <c r="E150" s="134"/>
      <c r="F150" s="224" t="s">
        <v>62</v>
      </c>
      <c r="G150" s="225"/>
      <c r="H150" s="226"/>
      <c r="I150" s="124"/>
      <c r="J150" s="23"/>
      <c r="O150" s="23"/>
    </row>
    <row r="151" spans="1:18" ht="12" customHeight="1">
      <c r="A151" s="138">
        <v>0.05</v>
      </c>
      <c r="B151" s="136" t="s">
        <v>59</v>
      </c>
      <c r="C151" s="4" t="s">
        <v>8</v>
      </c>
      <c r="D151" s="139"/>
      <c r="F151" s="136" t="s">
        <v>59</v>
      </c>
      <c r="G151" s="4" t="s">
        <v>8</v>
      </c>
      <c r="H151" s="139"/>
      <c r="I151" s="124"/>
      <c r="J151" s="23"/>
      <c r="O151" s="23"/>
    </row>
    <row r="152" spans="1:18" ht="12" customHeight="1">
      <c r="A152" s="136"/>
      <c r="B152" s="141">
        <v>0.05</v>
      </c>
      <c r="C152" s="23">
        <f>ROUND($C28*B152,2)</f>
        <v>51.55</v>
      </c>
      <c r="D152" s="142" t="s">
        <v>19</v>
      </c>
      <c r="F152" s="141">
        <v>0.05</v>
      </c>
      <c r="G152" s="143">
        <f>ROUND($G28*F152,2)</f>
        <v>4.6900000000000004</v>
      </c>
      <c r="H152" s="142" t="s">
        <v>19</v>
      </c>
      <c r="I152" s="124"/>
      <c r="J152" s="23"/>
      <c r="O152" s="23">
        <f>SUM($K28*B155)</f>
        <v>129.67499999999998</v>
      </c>
    </row>
    <row r="153" spans="1:18" ht="12" customHeight="1">
      <c r="A153" s="136"/>
      <c r="B153" s="141">
        <v>0.05</v>
      </c>
      <c r="C153" s="23">
        <f>ROUND($C29*B153,2)+$B29</f>
        <v>154.30000000000001</v>
      </c>
      <c r="D153" s="142" t="s">
        <v>12</v>
      </c>
      <c r="F153" s="141">
        <v>0.05</v>
      </c>
      <c r="G153" s="143">
        <f>ROUND($G29*F153,2)+$F29</f>
        <v>14.03</v>
      </c>
      <c r="H153" s="142" t="s">
        <v>12</v>
      </c>
      <c r="I153" s="124"/>
      <c r="J153" s="23"/>
      <c r="O153" s="23">
        <f>SUM($K29*B156)</f>
        <v>254.36249999999998</v>
      </c>
    </row>
    <row r="154" spans="1:18" ht="12" customHeight="1">
      <c r="A154" s="136"/>
      <c r="B154" s="176">
        <v>0.05</v>
      </c>
      <c r="C154" s="31">
        <f>ROUND($C30*B154,2)+$B30</f>
        <v>227.85</v>
      </c>
      <c r="D154" s="147" t="s">
        <v>14</v>
      </c>
      <c r="E154" s="177"/>
      <c r="F154" s="176">
        <v>0.05</v>
      </c>
      <c r="G154" s="178">
        <f>ROUND($G30*F154,2)+$F30</f>
        <v>20.71</v>
      </c>
      <c r="H154" s="147" t="s">
        <v>14</v>
      </c>
      <c r="I154" s="124"/>
      <c r="J154" s="23"/>
      <c r="O154" s="23">
        <f>SUM($K30*B157)</f>
        <v>356.25</v>
      </c>
    </row>
    <row r="155" spans="1:18" ht="12" customHeight="1">
      <c r="A155" s="148" t="s">
        <v>60</v>
      </c>
      <c r="B155" s="141">
        <v>0.95</v>
      </c>
      <c r="C155" s="23">
        <f>ROUND($C28*B155,2)</f>
        <v>979.45</v>
      </c>
      <c r="D155" s="142" t="s">
        <v>19</v>
      </c>
      <c r="F155" s="141">
        <v>0.95</v>
      </c>
      <c r="G155" s="143">
        <f>ROUND($G28*F155,2)</f>
        <v>89.04</v>
      </c>
      <c r="H155" s="142" t="s">
        <v>19</v>
      </c>
      <c r="I155" s="124"/>
      <c r="J155" s="23"/>
    </row>
    <row r="156" spans="1:18" ht="12" customHeight="1">
      <c r="A156" s="136"/>
      <c r="B156" s="141">
        <v>0.95</v>
      </c>
      <c r="C156" s="23">
        <f>ROUND($C29*B156,2)</f>
        <v>1867.7</v>
      </c>
      <c r="D156" s="142" t="s">
        <v>12</v>
      </c>
      <c r="F156" s="141">
        <v>0.95</v>
      </c>
      <c r="G156" s="143">
        <f>ROUND($G29*F156,2)</f>
        <v>169.79</v>
      </c>
      <c r="H156" s="142" t="s">
        <v>12</v>
      </c>
      <c r="I156" s="124"/>
      <c r="J156" s="23"/>
    </row>
    <row r="157" spans="1:18" ht="12" customHeight="1" thickBot="1">
      <c r="A157" s="155"/>
      <c r="B157" s="156">
        <v>0.95</v>
      </c>
      <c r="C157" s="157">
        <f>ROUND(C30*B157,2)</f>
        <v>2619.15</v>
      </c>
      <c r="D157" s="158" t="s">
        <v>14</v>
      </c>
      <c r="E157" s="159"/>
      <c r="F157" s="156">
        <v>0.95</v>
      </c>
      <c r="G157" s="160">
        <f>ROUND($G30*F157,2)</f>
        <v>238.1</v>
      </c>
      <c r="H157" s="158" t="s">
        <v>14</v>
      </c>
      <c r="I157" s="124"/>
      <c r="J157" s="23"/>
    </row>
    <row r="158" spans="1:18" ht="12" customHeight="1" thickBot="1">
      <c r="A158" s="172"/>
      <c r="B158" s="132"/>
      <c r="C158" s="132"/>
      <c r="D158" s="132"/>
      <c r="E158" s="132"/>
      <c r="F158" s="132"/>
      <c r="G158" s="132"/>
      <c r="H158" s="132"/>
      <c r="I158" s="132"/>
      <c r="J158" s="132"/>
      <c r="K158" s="132"/>
      <c r="L158" s="132"/>
      <c r="M158" s="132"/>
      <c r="N158" s="132"/>
      <c r="O158" s="132"/>
      <c r="P158" s="132"/>
      <c r="Q158" s="132"/>
      <c r="R158" s="132"/>
    </row>
    <row r="159" spans="1:18" ht="12" customHeight="1">
      <c r="A159" s="164"/>
      <c r="B159" s="224" t="s">
        <v>4</v>
      </c>
      <c r="C159" s="225"/>
      <c r="D159" s="226"/>
      <c r="E159" s="134"/>
      <c r="F159" s="224" t="s">
        <v>4</v>
      </c>
      <c r="G159" s="225"/>
      <c r="H159" s="226"/>
    </row>
    <row r="160" spans="1:18" ht="12" customHeight="1" thickBot="1">
      <c r="A160" s="138"/>
      <c r="B160" s="136" t="s">
        <v>0</v>
      </c>
      <c r="C160" s="4"/>
      <c r="D160" s="137"/>
      <c r="F160" s="136" t="s">
        <v>63</v>
      </c>
      <c r="G160" s="4"/>
      <c r="H160" s="137"/>
      <c r="I160" s="4"/>
      <c r="J160" s="4"/>
      <c r="K160" s="4"/>
      <c r="L160" s="4"/>
    </row>
    <row r="161" spans="1:18" ht="12" customHeight="1">
      <c r="A161" s="138">
        <v>0.06</v>
      </c>
      <c r="B161" s="136" t="s">
        <v>59</v>
      </c>
      <c r="C161" s="4" t="s">
        <v>8</v>
      </c>
      <c r="D161" s="139"/>
      <c r="F161" s="136" t="s">
        <v>59</v>
      </c>
      <c r="G161" s="4" t="s">
        <v>8</v>
      </c>
      <c r="H161" s="139"/>
      <c r="J161" s="224" t="s">
        <v>5</v>
      </c>
      <c r="K161" s="226"/>
      <c r="L161" s="140" t="s">
        <v>6</v>
      </c>
      <c r="M161" s="140" t="s">
        <v>7</v>
      </c>
      <c r="O161" s="224" t="s">
        <v>5</v>
      </c>
      <c r="P161" s="226"/>
      <c r="Q161" s="140" t="s">
        <v>6</v>
      </c>
      <c r="R161" s="140" t="s">
        <v>7</v>
      </c>
    </row>
    <row r="162" spans="1:18" ht="12" customHeight="1">
      <c r="A162" s="136"/>
      <c r="B162" s="141">
        <v>0.06</v>
      </c>
      <c r="C162" s="23">
        <f>ROUND(C5*B162,2)</f>
        <v>72.78</v>
      </c>
      <c r="D162" s="142" t="s">
        <v>19</v>
      </c>
      <c r="F162" s="141">
        <v>0.06</v>
      </c>
      <c r="G162" s="143">
        <f>ROUND(G5*F162,2)</f>
        <v>6.62</v>
      </c>
      <c r="H162" s="142" t="s">
        <v>19</v>
      </c>
      <c r="J162" s="144" t="s">
        <v>9</v>
      </c>
      <c r="K162" s="145">
        <f>ROUND(K4*B162,2)</f>
        <v>5.9</v>
      </c>
      <c r="L162" s="146">
        <f>ROUND(L4*B162,2)</f>
        <v>0.05</v>
      </c>
      <c r="M162" s="146">
        <f>ROUND(M4*B162,2)</f>
        <v>0.95</v>
      </c>
      <c r="O162" s="144" t="s">
        <v>9</v>
      </c>
      <c r="P162" s="145">
        <f>ROUND(P4*F162,2)</f>
        <v>0.54</v>
      </c>
      <c r="Q162" s="146">
        <f>ROUND(Q4*F162,2)</f>
        <v>0</v>
      </c>
      <c r="R162" s="146">
        <f>ROUND(R4*F162,2)</f>
        <v>0.09</v>
      </c>
    </row>
    <row r="163" spans="1:18" ht="12" customHeight="1">
      <c r="A163" s="136"/>
      <c r="B163" s="141">
        <v>0.06</v>
      </c>
      <c r="C163" s="23">
        <f>ROUND(C6*B163,2)+B6</f>
        <v>195.38</v>
      </c>
      <c r="D163" s="142" t="s">
        <v>12</v>
      </c>
      <c r="F163" s="141">
        <v>0.06</v>
      </c>
      <c r="G163" s="143">
        <f>ROUND(G6*F163,2)+F6</f>
        <v>17.759999999999998</v>
      </c>
      <c r="H163" s="142" t="s">
        <v>12</v>
      </c>
      <c r="J163" s="144" t="s">
        <v>11</v>
      </c>
      <c r="K163" s="145">
        <f>ROUND(K5*B163,2)</f>
        <v>5.93</v>
      </c>
      <c r="L163" s="146"/>
      <c r="M163" s="146"/>
      <c r="O163" s="144" t="s">
        <v>11</v>
      </c>
      <c r="P163" s="145">
        <f>ROUND(P5*F163,2)</f>
        <v>0.54</v>
      </c>
      <c r="Q163" s="146"/>
      <c r="R163" s="146"/>
    </row>
    <row r="164" spans="1:18" ht="12" customHeight="1">
      <c r="A164" s="136"/>
      <c r="B164" s="176">
        <v>0.06</v>
      </c>
      <c r="C164" s="31">
        <f>ROUND(C7*B164,2)+B7</f>
        <v>285.41999999999996</v>
      </c>
      <c r="D164" s="147" t="s">
        <v>14</v>
      </c>
      <c r="F164" s="176">
        <v>0.06</v>
      </c>
      <c r="G164" s="178">
        <f>ROUND(G7*F164,2)+F7</f>
        <v>25.95</v>
      </c>
      <c r="H164" s="147" t="s">
        <v>14</v>
      </c>
      <c r="J164" s="179" t="s">
        <v>13</v>
      </c>
      <c r="K164" s="180">
        <f>ROUND(K6*B164,2)+J7</f>
        <v>25.299999999999997</v>
      </c>
      <c r="L164" s="181"/>
      <c r="M164" s="181"/>
      <c r="O164" s="179" t="s">
        <v>13</v>
      </c>
      <c r="P164" s="180">
        <f>ROUND(P6*F164,2)+O7</f>
        <v>2.2999999999999998</v>
      </c>
      <c r="Q164" s="181"/>
      <c r="R164" s="181"/>
    </row>
    <row r="165" spans="1:18" ht="12" customHeight="1" thickBot="1">
      <c r="A165" s="148" t="s">
        <v>60</v>
      </c>
      <c r="B165" s="141">
        <v>0.94</v>
      </c>
      <c r="C165" s="23">
        <f>ROUND(C5*B165,2)</f>
        <v>1140.22</v>
      </c>
      <c r="D165" s="142" t="s">
        <v>19</v>
      </c>
      <c r="F165" s="141">
        <v>0.94</v>
      </c>
      <c r="G165" s="143">
        <f>ROUND(G5*F165,2)</f>
        <v>103.66</v>
      </c>
      <c r="H165" s="142" t="s">
        <v>19</v>
      </c>
      <c r="J165" s="144" t="s">
        <v>9</v>
      </c>
      <c r="K165" s="145">
        <f>ROUND(K4*B165,2)</f>
        <v>92.5</v>
      </c>
      <c r="L165" s="182">
        <f>ROUND(L4*B165,2)</f>
        <v>0.75</v>
      </c>
      <c r="M165" s="182">
        <f>ROUND(M4*B165,2)</f>
        <v>14.85</v>
      </c>
      <c r="O165" s="144" t="s">
        <v>9</v>
      </c>
      <c r="P165" s="145">
        <f>ROUND(P4*F165,2)</f>
        <v>8.41</v>
      </c>
      <c r="Q165" s="182">
        <f>ROUND(Q4*F165,2)</f>
        <v>7.0000000000000007E-2</v>
      </c>
      <c r="R165" s="182">
        <f>ROUND(R4*F165,2)</f>
        <v>1.35</v>
      </c>
    </row>
    <row r="166" spans="1:18" ht="12" customHeight="1">
      <c r="A166" s="136"/>
      <c r="B166" s="141">
        <v>0.94</v>
      </c>
      <c r="C166" s="23">
        <f>ROUND(C6*B166,2)</f>
        <v>2183.62</v>
      </c>
      <c r="D166" s="142" t="s">
        <v>12</v>
      </c>
      <c r="F166" s="141">
        <v>0.94</v>
      </c>
      <c r="G166" s="143">
        <f>ROUND(G6*F166,2)</f>
        <v>198.51</v>
      </c>
      <c r="H166" s="142" t="s">
        <v>12</v>
      </c>
      <c r="J166" s="144" t="s">
        <v>11</v>
      </c>
      <c r="K166" s="145">
        <f>ROUND(K5*B166,2)</f>
        <v>92.97</v>
      </c>
      <c r="O166" s="144" t="s">
        <v>11</v>
      </c>
      <c r="P166" s="145">
        <f>ROUND(P5*F166,2)</f>
        <v>8.4499999999999993</v>
      </c>
    </row>
    <row r="167" spans="1:18" ht="12" customHeight="1" thickBot="1">
      <c r="A167" s="155"/>
      <c r="B167" s="156">
        <v>0.94</v>
      </c>
      <c r="C167" s="157">
        <f>ROUND(C7*B167,2)</f>
        <v>3061.58</v>
      </c>
      <c r="D167" s="158" t="s">
        <v>14</v>
      </c>
      <c r="E167" s="159"/>
      <c r="F167" s="156">
        <v>0.94</v>
      </c>
      <c r="G167" s="160">
        <f>ROUND(G7*F167,2)</f>
        <v>278.33</v>
      </c>
      <c r="H167" s="158" t="s">
        <v>14</v>
      </c>
      <c r="J167" s="161" t="s">
        <v>13</v>
      </c>
      <c r="K167" s="162">
        <f>ROUND(K6*B167,2)</f>
        <v>92.5</v>
      </c>
      <c r="O167" s="161" t="s">
        <v>13</v>
      </c>
      <c r="P167" s="163">
        <f>ROUND(P6*F167,2)</f>
        <v>8.41</v>
      </c>
    </row>
    <row r="168" spans="1:18" ht="12" customHeight="1">
      <c r="A168" s="164"/>
      <c r="B168" s="231" t="s">
        <v>15</v>
      </c>
      <c r="C168" s="232"/>
      <c r="D168" s="233"/>
      <c r="E168" s="134"/>
      <c r="F168" s="231" t="s">
        <v>15</v>
      </c>
      <c r="G168" s="232"/>
      <c r="H168" s="233"/>
      <c r="I168" s="124"/>
    </row>
    <row r="169" spans="1:18" ht="12" customHeight="1">
      <c r="A169" s="138">
        <v>0.06</v>
      </c>
      <c r="B169" s="136" t="s">
        <v>59</v>
      </c>
      <c r="C169" s="4" t="s">
        <v>8</v>
      </c>
      <c r="D169" s="139"/>
      <c r="F169" s="136" t="s">
        <v>59</v>
      </c>
      <c r="G169" s="4" t="s">
        <v>8</v>
      </c>
      <c r="H169" s="139"/>
      <c r="I169" s="124"/>
      <c r="O169" s="165" t="s">
        <v>61</v>
      </c>
    </row>
    <row r="170" spans="1:18" ht="12" customHeight="1">
      <c r="A170" s="136"/>
      <c r="B170" s="176">
        <v>0.06</v>
      </c>
      <c r="C170" s="31">
        <f>ROUND(C10*B170,2)</f>
        <v>50.58</v>
      </c>
      <c r="D170" s="183" t="s">
        <v>64</v>
      </c>
      <c r="E170" s="177"/>
      <c r="F170" s="176">
        <v>0.06</v>
      </c>
      <c r="G170" s="178">
        <f>ROUND(G10*F170,2)</f>
        <v>4.5999999999999996</v>
      </c>
      <c r="H170" s="183" t="s">
        <v>64</v>
      </c>
      <c r="I170" s="124"/>
      <c r="O170" s="125">
        <f>SUM(K10*B171)</f>
        <v>260.84999999999997</v>
      </c>
    </row>
    <row r="171" spans="1:18" ht="12" customHeight="1" thickBot="1">
      <c r="A171" s="166" t="s">
        <v>60</v>
      </c>
      <c r="B171" s="156">
        <v>0.94</v>
      </c>
      <c r="C171" s="157">
        <f>ROUND(C10*B171,2)</f>
        <v>792.42</v>
      </c>
      <c r="D171" s="163" t="s">
        <v>64</v>
      </c>
      <c r="E171" s="159"/>
      <c r="F171" s="156">
        <v>0.94</v>
      </c>
      <c r="G171" s="160">
        <f>ROUND(G10*F171,2)</f>
        <v>72.040000000000006</v>
      </c>
      <c r="H171" s="163" t="s">
        <v>64</v>
      </c>
      <c r="I171" s="124"/>
    </row>
    <row r="172" spans="1:18" ht="12" customHeight="1">
      <c r="A172" s="164"/>
      <c r="B172" s="231" t="s">
        <v>21</v>
      </c>
      <c r="C172" s="232"/>
      <c r="D172" s="233"/>
      <c r="E172" s="134"/>
      <c r="F172" s="231" t="s">
        <v>21</v>
      </c>
      <c r="G172" s="232"/>
      <c r="H172" s="233"/>
    </row>
    <row r="173" spans="1:18" ht="12" customHeight="1">
      <c r="A173" s="138">
        <v>0.06</v>
      </c>
      <c r="B173" s="136" t="s">
        <v>59</v>
      </c>
      <c r="C173" s="4" t="s">
        <v>8</v>
      </c>
      <c r="D173" s="139"/>
      <c r="F173" s="136" t="s">
        <v>59</v>
      </c>
      <c r="G173" s="4" t="s">
        <v>8</v>
      </c>
      <c r="H173" s="139"/>
    </row>
    <row r="174" spans="1:18" ht="12" customHeight="1">
      <c r="A174" s="136"/>
      <c r="B174" s="141">
        <v>0.06</v>
      </c>
      <c r="C174" s="23">
        <f>ROUND(C12*B174,2)</f>
        <v>68.28</v>
      </c>
      <c r="D174" s="142" t="s">
        <v>19</v>
      </c>
      <c r="F174" s="141">
        <v>0.06</v>
      </c>
      <c r="G174" s="143">
        <f>ROUND(G12*F174,2)</f>
        <v>6.21</v>
      </c>
      <c r="H174" s="142" t="s">
        <v>19</v>
      </c>
      <c r="I174" s="124"/>
      <c r="J174" s="23"/>
      <c r="K174" s="23"/>
      <c r="L174" s="23"/>
      <c r="O174" s="23">
        <f>SUM(K12*B177)</f>
        <v>52.875</v>
      </c>
      <c r="P174" s="23"/>
    </row>
    <row r="175" spans="1:18" ht="12" customHeight="1">
      <c r="A175" s="136"/>
      <c r="B175" s="141">
        <v>0.06</v>
      </c>
      <c r="C175" s="23">
        <f>ROUND(C13*B175,2)+B13</f>
        <v>185.72</v>
      </c>
      <c r="D175" s="142" t="s">
        <v>12</v>
      </c>
      <c r="F175" s="141">
        <v>0.06</v>
      </c>
      <c r="G175" s="143">
        <f>ROUND(G13*F175,2)+F13</f>
        <v>16.88</v>
      </c>
      <c r="H175" s="142" t="s">
        <v>12</v>
      </c>
      <c r="I175" s="124"/>
      <c r="J175" s="23"/>
      <c r="K175" s="23"/>
      <c r="L175" s="23"/>
      <c r="O175" s="23">
        <f>SUM(K13*B178)</f>
        <v>113.505</v>
      </c>
      <c r="P175" s="23"/>
    </row>
    <row r="176" spans="1:18" ht="12" customHeight="1">
      <c r="A176" s="136"/>
      <c r="B176" s="176">
        <v>0.06</v>
      </c>
      <c r="C176" s="31">
        <f>ROUND(C14*B176,2)+B14</f>
        <v>271.08000000000004</v>
      </c>
      <c r="D176" s="147" t="s">
        <v>14</v>
      </c>
      <c r="E176" s="177"/>
      <c r="F176" s="176">
        <v>0.06</v>
      </c>
      <c r="G176" s="178">
        <f>ROUND(G14*F176,2)+F14</f>
        <v>24.64</v>
      </c>
      <c r="H176" s="147" t="s">
        <v>14</v>
      </c>
      <c r="I176" s="124"/>
      <c r="J176" s="23"/>
      <c r="K176" s="23"/>
      <c r="L176" s="23"/>
      <c r="O176" s="23">
        <f>SUM(K14*B179)</f>
        <v>168.495</v>
      </c>
      <c r="P176" s="23"/>
    </row>
    <row r="177" spans="1:16" ht="12" customHeight="1">
      <c r="A177" s="148" t="s">
        <v>60</v>
      </c>
      <c r="B177" s="141">
        <v>0.94</v>
      </c>
      <c r="C177" s="23">
        <f>ROUND(C12*B177,2)</f>
        <v>1069.72</v>
      </c>
      <c r="D177" s="142" t="s">
        <v>19</v>
      </c>
      <c r="F177" s="141">
        <v>0.94</v>
      </c>
      <c r="G177" s="143">
        <f>ROUND(G12*F177,2)</f>
        <v>97.25</v>
      </c>
      <c r="H177" s="142" t="s">
        <v>19</v>
      </c>
      <c r="I177" s="124"/>
      <c r="J177" s="23"/>
      <c r="K177" s="23"/>
      <c r="L177" s="23"/>
      <c r="O177" s="23"/>
      <c r="P177" s="23"/>
    </row>
    <row r="178" spans="1:16" ht="12" customHeight="1">
      <c r="A178" s="136"/>
      <c r="B178" s="141">
        <v>0.94</v>
      </c>
      <c r="C178" s="23">
        <f>ROUND(C13*B178,2)</f>
        <v>2032.28</v>
      </c>
      <c r="D178" s="142" t="s">
        <v>12</v>
      </c>
      <c r="F178" s="141">
        <v>0.94</v>
      </c>
      <c r="G178" s="143">
        <f>ROUND(G13*F178,2)</f>
        <v>184.75</v>
      </c>
      <c r="H178" s="142" t="s">
        <v>12</v>
      </c>
      <c r="I178" s="124"/>
      <c r="J178" s="23"/>
      <c r="O178" s="23"/>
    </row>
    <row r="179" spans="1:16" ht="12" customHeight="1" thickBot="1">
      <c r="A179" s="155"/>
      <c r="B179" s="156">
        <v>0.94</v>
      </c>
      <c r="C179" s="157">
        <f>ROUND(C14*B179,2)</f>
        <v>2836.92</v>
      </c>
      <c r="D179" s="158" t="s">
        <v>14</v>
      </c>
      <c r="E179" s="159"/>
      <c r="F179" s="156">
        <v>0.94</v>
      </c>
      <c r="G179" s="160">
        <f>ROUND(G14*F179,2)</f>
        <v>257.89999999999998</v>
      </c>
      <c r="H179" s="158" t="s">
        <v>14</v>
      </c>
      <c r="I179" s="124"/>
    </row>
    <row r="180" spans="1:16" ht="12" customHeight="1">
      <c r="A180" s="164"/>
      <c r="B180" s="231" t="s">
        <v>26</v>
      </c>
      <c r="C180" s="232"/>
      <c r="D180" s="233"/>
      <c r="E180" s="134"/>
      <c r="F180" s="231" t="s">
        <v>26</v>
      </c>
      <c r="G180" s="232"/>
      <c r="H180" s="233"/>
    </row>
    <row r="181" spans="1:16" ht="12" customHeight="1">
      <c r="A181" s="138">
        <v>0.06</v>
      </c>
      <c r="B181" s="136" t="s">
        <v>59</v>
      </c>
      <c r="C181" s="4" t="s">
        <v>8</v>
      </c>
      <c r="D181" s="139"/>
      <c r="F181" s="136" t="s">
        <v>59</v>
      </c>
      <c r="G181" s="4" t="s">
        <v>8</v>
      </c>
      <c r="H181" s="139"/>
    </row>
    <row r="182" spans="1:16" ht="12" customHeight="1">
      <c r="A182" s="136"/>
      <c r="B182" s="141">
        <v>0.06</v>
      </c>
      <c r="C182" s="23">
        <f>ROUND(C16*B182,2)</f>
        <v>62.7</v>
      </c>
      <c r="D182" s="142" t="s">
        <v>19</v>
      </c>
      <c r="F182" s="141">
        <v>0.06</v>
      </c>
      <c r="G182" s="143">
        <f>ROUND(G16*F182,2)</f>
        <v>5.7</v>
      </c>
      <c r="H182" s="142" t="s">
        <v>19</v>
      </c>
      <c r="I182" s="124"/>
      <c r="J182" s="23"/>
      <c r="K182" s="23"/>
      <c r="L182" s="23"/>
      <c r="O182" s="23">
        <f>SUM(K16*B185)</f>
        <v>118.44</v>
      </c>
      <c r="P182" s="23"/>
    </row>
    <row r="183" spans="1:16" ht="12" customHeight="1">
      <c r="A183" s="136"/>
      <c r="B183" s="141">
        <v>0.06</v>
      </c>
      <c r="C183" s="23">
        <f>ROUND(C17*B183,2)+B17</f>
        <v>174.56</v>
      </c>
      <c r="D183" s="142" t="s">
        <v>12</v>
      </c>
      <c r="F183" s="141">
        <v>0.06</v>
      </c>
      <c r="G183" s="143">
        <f>ROUND(G17*F183,2)+F17</f>
        <v>15.87</v>
      </c>
      <c r="H183" s="142" t="s">
        <v>12</v>
      </c>
      <c r="I183" s="124"/>
      <c r="J183" s="23"/>
      <c r="K183" s="23"/>
      <c r="L183" s="23"/>
      <c r="O183" s="23">
        <f>SUM(K17*B186)</f>
        <v>244.63499999999999</v>
      </c>
      <c r="P183" s="23"/>
    </row>
    <row r="184" spans="1:16" ht="12" customHeight="1">
      <c r="A184" s="136"/>
      <c r="B184" s="141">
        <v>0.06</v>
      </c>
      <c r="C184" s="23">
        <f>ROUND(C18*B184,2)+B18</f>
        <v>255.18</v>
      </c>
      <c r="D184" s="142" t="s">
        <v>14</v>
      </c>
      <c r="F184" s="141">
        <v>0.06</v>
      </c>
      <c r="G184" s="143">
        <f>ROUND(G18*F184,2)+F18</f>
        <v>23.2</v>
      </c>
      <c r="H184" s="142" t="s">
        <v>14</v>
      </c>
      <c r="I184" s="124"/>
      <c r="J184" s="23"/>
      <c r="K184" s="23"/>
      <c r="L184" s="23"/>
      <c r="O184" s="23">
        <f>SUM(K18*B187)</f>
        <v>355.32</v>
      </c>
      <c r="P184" s="23"/>
    </row>
    <row r="185" spans="1:16" ht="12" customHeight="1">
      <c r="A185" s="148" t="s">
        <v>60</v>
      </c>
      <c r="B185" s="149">
        <v>0.94</v>
      </c>
      <c r="C185" s="150">
        <f>ROUND(C16*B185,2)</f>
        <v>982.3</v>
      </c>
      <c r="D185" s="173" t="s">
        <v>19</v>
      </c>
      <c r="E185" s="6"/>
      <c r="F185" s="149">
        <v>0.94</v>
      </c>
      <c r="G185" s="151">
        <f>ROUND(G16*F185,2)</f>
        <v>89.3</v>
      </c>
      <c r="H185" s="173" t="s">
        <v>19</v>
      </c>
      <c r="I185" s="124"/>
      <c r="J185" s="23"/>
      <c r="K185" s="23"/>
      <c r="L185" s="23"/>
      <c r="O185" s="23"/>
      <c r="P185" s="23"/>
    </row>
    <row r="186" spans="1:16" ht="12" customHeight="1">
      <c r="A186" s="136"/>
      <c r="B186" s="141">
        <v>0.94</v>
      </c>
      <c r="C186" s="23">
        <f>ROUND(C17*B186,2)</f>
        <v>1857.44</v>
      </c>
      <c r="D186" s="142" t="s">
        <v>12</v>
      </c>
      <c r="F186" s="141">
        <v>0.94</v>
      </c>
      <c r="G186" s="143">
        <f>ROUND(G17*F186,2)</f>
        <v>168.86</v>
      </c>
      <c r="H186" s="142" t="s">
        <v>12</v>
      </c>
      <c r="I186" s="124"/>
      <c r="J186" s="23"/>
      <c r="O186" s="23"/>
    </row>
    <row r="187" spans="1:16" ht="12" customHeight="1" thickBot="1">
      <c r="A187" s="155"/>
      <c r="B187" s="156">
        <v>0.94</v>
      </c>
      <c r="C187" s="157">
        <f>ROUND(C18*B187,2)</f>
        <v>2587.8200000000002</v>
      </c>
      <c r="D187" s="158" t="s">
        <v>14</v>
      </c>
      <c r="E187" s="159"/>
      <c r="F187" s="156">
        <v>0.94</v>
      </c>
      <c r="G187" s="160">
        <f>ROUND(G18*F187,2)</f>
        <v>235.26</v>
      </c>
      <c r="H187" s="158" t="s">
        <v>14</v>
      </c>
      <c r="I187" s="124"/>
      <c r="J187" s="23"/>
      <c r="O187" s="23"/>
    </row>
    <row r="188" spans="1:16" ht="12" customHeight="1">
      <c r="A188" s="164"/>
      <c r="B188" s="224" t="s">
        <v>30</v>
      </c>
      <c r="C188" s="225"/>
      <c r="D188" s="226"/>
      <c r="E188" s="134"/>
      <c r="F188" s="224" t="s">
        <v>30</v>
      </c>
      <c r="G188" s="225"/>
      <c r="H188" s="226"/>
      <c r="I188" s="124"/>
      <c r="J188" s="23"/>
      <c r="O188" s="23"/>
    </row>
    <row r="189" spans="1:16" ht="12" customHeight="1">
      <c r="A189" s="138">
        <v>0.06</v>
      </c>
      <c r="B189" s="136" t="s">
        <v>59</v>
      </c>
      <c r="C189" s="4" t="s">
        <v>8</v>
      </c>
      <c r="D189" s="139"/>
      <c r="F189" s="136" t="s">
        <v>59</v>
      </c>
      <c r="G189" s="4" t="s">
        <v>8</v>
      </c>
      <c r="H189" s="139"/>
      <c r="I189" s="124"/>
      <c r="J189" s="23"/>
      <c r="O189" s="23"/>
    </row>
    <row r="190" spans="1:16" ht="12" customHeight="1">
      <c r="A190" s="136"/>
      <c r="B190" s="141">
        <v>0.06</v>
      </c>
      <c r="C190" s="23">
        <f>ROUND($C20*B190,2)</f>
        <v>67.14</v>
      </c>
      <c r="D190" s="142" t="s">
        <v>19</v>
      </c>
      <c r="F190" s="141">
        <v>0.06</v>
      </c>
      <c r="G190" s="143">
        <f>ROUND($G20*F190,2)</f>
        <v>6.1</v>
      </c>
      <c r="H190" s="142" t="s">
        <v>19</v>
      </c>
      <c r="I190" s="124"/>
      <c r="J190" s="23"/>
      <c r="O190" s="23">
        <f>SUM(K20*B193)</f>
        <v>66.27</v>
      </c>
    </row>
    <row r="191" spans="1:16" ht="12" customHeight="1">
      <c r="A191" s="136"/>
      <c r="B191" s="141">
        <v>0.06</v>
      </c>
      <c r="C191" s="23">
        <f>ROUND($C21*B191,2)+$B21</f>
        <v>184.1</v>
      </c>
      <c r="D191" s="142" t="s">
        <v>12</v>
      </c>
      <c r="F191" s="141">
        <v>0.06</v>
      </c>
      <c r="G191" s="143">
        <f>ROUND($G21*F191,2)+$F21</f>
        <v>16.740000000000002</v>
      </c>
      <c r="H191" s="142" t="s">
        <v>12</v>
      </c>
      <c r="I191" s="124"/>
      <c r="J191" s="23"/>
      <c r="O191" s="23">
        <f>SUM(K21*B194)</f>
        <v>132.54</v>
      </c>
    </row>
    <row r="192" spans="1:16" ht="12" customHeight="1">
      <c r="A192" s="136"/>
      <c r="B192" s="176">
        <v>0.06</v>
      </c>
      <c r="C192" s="31">
        <f>ROUND($C22*B192,2)+$B22</f>
        <v>269.34000000000003</v>
      </c>
      <c r="D192" s="147" t="s">
        <v>14</v>
      </c>
      <c r="E192" s="177"/>
      <c r="F192" s="176">
        <v>0.06</v>
      </c>
      <c r="G192" s="178">
        <f>ROUND($G22*F192,2)+$F22</f>
        <v>24.48</v>
      </c>
      <c r="H192" s="147" t="s">
        <v>14</v>
      </c>
      <c r="I192" s="124"/>
      <c r="J192" s="23"/>
      <c r="O192" s="23">
        <f>SUM(K22*B195)</f>
        <v>188.94</v>
      </c>
    </row>
    <row r="193" spans="1:15" ht="12" customHeight="1">
      <c r="A193" s="148" t="s">
        <v>60</v>
      </c>
      <c r="B193" s="141">
        <v>0.94</v>
      </c>
      <c r="C193" s="23">
        <f>ROUND($C20*B193,2)</f>
        <v>1051.8599999999999</v>
      </c>
      <c r="D193" s="142" t="s">
        <v>19</v>
      </c>
      <c r="F193" s="141">
        <v>0.94</v>
      </c>
      <c r="G193" s="143">
        <f>ROUND($G20*F193,2)</f>
        <v>95.62</v>
      </c>
      <c r="H193" s="142" t="s">
        <v>19</v>
      </c>
      <c r="I193" s="124"/>
      <c r="J193" s="23"/>
      <c r="O193" s="23"/>
    </row>
    <row r="194" spans="1:15" ht="12" customHeight="1">
      <c r="A194" s="136"/>
      <c r="B194" s="141">
        <v>0.94</v>
      </c>
      <c r="C194" s="23">
        <f>ROUND($C21*B194,2)</f>
        <v>2006.9</v>
      </c>
      <c r="D194" s="142" t="s">
        <v>12</v>
      </c>
      <c r="F194" s="141">
        <v>0.94</v>
      </c>
      <c r="G194" s="143">
        <f>ROUND($G21*F194,2)</f>
        <v>182.45</v>
      </c>
      <c r="H194" s="142" t="s">
        <v>12</v>
      </c>
      <c r="I194" s="124"/>
      <c r="J194" s="23"/>
      <c r="O194" s="23"/>
    </row>
    <row r="195" spans="1:15" ht="12" customHeight="1" thickBot="1">
      <c r="A195" s="155"/>
      <c r="B195" s="156">
        <v>0.94</v>
      </c>
      <c r="C195" s="157">
        <f>ROUND($C22*B195,2)</f>
        <v>2809.66</v>
      </c>
      <c r="D195" s="158" t="s">
        <v>14</v>
      </c>
      <c r="E195" s="159"/>
      <c r="F195" s="156">
        <v>0.94</v>
      </c>
      <c r="G195" s="160">
        <f>ROUND($G22*F195,2)</f>
        <v>255.42</v>
      </c>
      <c r="H195" s="158" t="s">
        <v>14</v>
      </c>
      <c r="I195" s="124"/>
      <c r="J195" s="23"/>
      <c r="O195" s="23"/>
    </row>
    <row r="196" spans="1:15" ht="12" customHeight="1">
      <c r="A196" s="164"/>
      <c r="B196" s="224" t="s">
        <v>33</v>
      </c>
      <c r="C196" s="225"/>
      <c r="D196" s="226"/>
      <c r="E196" s="134"/>
      <c r="F196" s="224" t="s">
        <v>33</v>
      </c>
      <c r="G196" s="225"/>
      <c r="H196" s="226"/>
      <c r="I196" s="124"/>
      <c r="J196" s="23"/>
      <c r="O196" s="23"/>
    </row>
    <row r="197" spans="1:15" ht="12" customHeight="1">
      <c r="A197" s="138">
        <v>0.06</v>
      </c>
      <c r="B197" s="136" t="s">
        <v>59</v>
      </c>
      <c r="C197" s="4" t="s">
        <v>8</v>
      </c>
      <c r="D197" s="139"/>
      <c r="F197" s="136" t="s">
        <v>59</v>
      </c>
      <c r="G197" s="4" t="s">
        <v>8</v>
      </c>
      <c r="H197" s="139"/>
      <c r="I197" s="124"/>
      <c r="J197" s="23"/>
      <c r="O197" s="23"/>
    </row>
    <row r="198" spans="1:15" ht="12" customHeight="1">
      <c r="A198" s="136"/>
      <c r="B198" s="141">
        <v>0.06</v>
      </c>
      <c r="C198" s="23">
        <f>ROUND($C24*B198,2)</f>
        <v>53.94</v>
      </c>
      <c r="D198" s="142" t="s">
        <v>19</v>
      </c>
      <c r="F198" s="141">
        <v>0.06</v>
      </c>
      <c r="G198" s="143">
        <f>ROUND($G24*F198,2)</f>
        <v>4.9000000000000004</v>
      </c>
      <c r="H198" s="142" t="s">
        <v>19</v>
      </c>
      <c r="I198" s="124"/>
      <c r="J198" s="23"/>
      <c r="O198" s="23">
        <f>SUM(K24*B201)</f>
        <v>221.36999999999998</v>
      </c>
    </row>
    <row r="199" spans="1:15" ht="12" customHeight="1">
      <c r="A199" s="136"/>
      <c r="B199" s="141">
        <v>0.06</v>
      </c>
      <c r="C199" s="23">
        <f>ROUND($C25*B199,2)+$B25</f>
        <v>158.12</v>
      </c>
      <c r="D199" s="142" t="s">
        <v>12</v>
      </c>
      <c r="F199" s="141">
        <v>0.06</v>
      </c>
      <c r="G199" s="143">
        <f>ROUND($G25*F199,2)+$F25</f>
        <v>14.37</v>
      </c>
      <c r="H199" s="142" t="s">
        <v>12</v>
      </c>
      <c r="I199" s="124"/>
      <c r="J199" s="23"/>
      <c r="O199" s="23">
        <f>SUM(K25*B202)</f>
        <v>437.80499999999995</v>
      </c>
    </row>
    <row r="200" spans="1:15" ht="12" customHeight="1">
      <c r="A200" s="136"/>
      <c r="B200" s="176">
        <v>0.06</v>
      </c>
      <c r="C200" s="31">
        <f>ROUND($C26*B200,2)+$B26</f>
        <v>232.8</v>
      </c>
      <c r="D200" s="147" t="s">
        <v>14</v>
      </c>
      <c r="E200" s="177"/>
      <c r="F200" s="176">
        <v>0.06</v>
      </c>
      <c r="G200" s="178">
        <f>ROUND($G26*F200,2)+$F26</f>
        <v>21.16</v>
      </c>
      <c r="H200" s="147" t="s">
        <v>14</v>
      </c>
      <c r="I200" s="124"/>
      <c r="J200" s="23"/>
      <c r="O200" s="23">
        <f>SUM(K26*B203)</f>
        <v>618.28499999999997</v>
      </c>
    </row>
    <row r="201" spans="1:15" ht="12" customHeight="1">
      <c r="A201" s="148" t="s">
        <v>60</v>
      </c>
      <c r="B201" s="141">
        <v>0.94</v>
      </c>
      <c r="C201" s="23">
        <f>ROUND($C24*B201,2)</f>
        <v>845.06</v>
      </c>
      <c r="D201" s="142" t="s">
        <v>19</v>
      </c>
      <c r="F201" s="141">
        <v>0.94</v>
      </c>
      <c r="G201" s="143">
        <f>ROUND($G24*F201,2)</f>
        <v>76.819999999999993</v>
      </c>
      <c r="H201" s="142" t="s">
        <v>19</v>
      </c>
      <c r="I201" s="124"/>
      <c r="J201" s="23"/>
      <c r="O201" s="23"/>
    </row>
    <row r="202" spans="1:15" ht="12" customHeight="1">
      <c r="A202" s="136"/>
      <c r="B202" s="141">
        <v>0.94</v>
      </c>
      <c r="C202" s="23">
        <f>ROUND($C25*B202,2)</f>
        <v>1599.88</v>
      </c>
      <c r="D202" s="142" t="s">
        <v>12</v>
      </c>
      <c r="F202" s="141">
        <v>0.94</v>
      </c>
      <c r="G202" s="143">
        <f>ROUND($G25*F202,2)</f>
        <v>145.44</v>
      </c>
      <c r="H202" s="142" t="s">
        <v>12</v>
      </c>
      <c r="I202" s="124"/>
      <c r="J202" s="23"/>
      <c r="O202" s="23"/>
    </row>
    <row r="203" spans="1:15" ht="12" customHeight="1" thickBot="1">
      <c r="A203" s="155"/>
      <c r="B203" s="156">
        <v>0.94</v>
      </c>
      <c r="C203" s="157">
        <f>ROUND($C26*B203,2)</f>
        <v>2237.1999999999998</v>
      </c>
      <c r="D203" s="158" t="s">
        <v>14</v>
      </c>
      <c r="E203" s="159"/>
      <c r="F203" s="156">
        <v>0.94</v>
      </c>
      <c r="G203" s="160">
        <f>ROUND($G26*F203,2)</f>
        <v>203.38</v>
      </c>
      <c r="H203" s="158" t="s">
        <v>14</v>
      </c>
      <c r="I203" s="124"/>
      <c r="J203" s="23"/>
      <c r="O203" s="23"/>
    </row>
    <row r="204" spans="1:15" ht="12" customHeight="1">
      <c r="A204" s="164"/>
      <c r="B204" s="224" t="s">
        <v>62</v>
      </c>
      <c r="C204" s="225"/>
      <c r="D204" s="226"/>
      <c r="E204" s="134"/>
      <c r="F204" s="224" t="s">
        <v>62</v>
      </c>
      <c r="G204" s="225"/>
      <c r="H204" s="226"/>
      <c r="I204" s="124"/>
      <c r="J204" s="23"/>
      <c r="O204" s="23"/>
    </row>
    <row r="205" spans="1:15" ht="12" customHeight="1">
      <c r="A205" s="138">
        <v>0.06</v>
      </c>
      <c r="B205" s="136" t="s">
        <v>59</v>
      </c>
      <c r="C205" s="4" t="s">
        <v>8</v>
      </c>
      <c r="D205" s="139"/>
      <c r="F205" s="136" t="s">
        <v>59</v>
      </c>
      <c r="G205" s="4" t="s">
        <v>8</v>
      </c>
      <c r="H205" s="139"/>
      <c r="I205" s="124"/>
      <c r="J205" s="23"/>
      <c r="O205" s="23"/>
    </row>
    <row r="206" spans="1:15" ht="12" customHeight="1">
      <c r="A206" s="136"/>
      <c r="B206" s="141">
        <v>0.06</v>
      </c>
      <c r="C206" s="23">
        <f>ROUND($C28*B206,2)</f>
        <v>61.86</v>
      </c>
      <c r="D206" s="142" t="s">
        <v>19</v>
      </c>
      <c r="F206" s="141">
        <v>0.06</v>
      </c>
      <c r="G206" s="143">
        <f>ROUND($G28*F206,2)</f>
        <v>5.62</v>
      </c>
      <c r="H206" s="142" t="s">
        <v>19</v>
      </c>
      <c r="I206" s="124"/>
      <c r="J206" s="23"/>
      <c r="O206" s="23">
        <f>SUM(K28*B209)</f>
        <v>128.31</v>
      </c>
    </row>
    <row r="207" spans="1:15" ht="12" customHeight="1">
      <c r="A207" s="136"/>
      <c r="B207" s="141">
        <v>0.06</v>
      </c>
      <c r="C207" s="23">
        <f>ROUND($C29*B207,2)+$B29</f>
        <v>173.95999999999998</v>
      </c>
      <c r="D207" s="142" t="s">
        <v>12</v>
      </c>
      <c r="F207" s="141">
        <v>0.06</v>
      </c>
      <c r="G207" s="143">
        <f>ROUND($G29*F207,2)+$F29</f>
        <v>15.81</v>
      </c>
      <c r="H207" s="142" t="s">
        <v>12</v>
      </c>
      <c r="I207" s="124"/>
      <c r="J207" s="23"/>
      <c r="O207" s="23">
        <f>SUM(K29*B210)</f>
        <v>251.68499999999997</v>
      </c>
    </row>
    <row r="208" spans="1:15" ht="12" customHeight="1">
      <c r="A208" s="136"/>
      <c r="B208" s="176">
        <v>0.06</v>
      </c>
      <c r="C208" s="31">
        <f>ROUND($C30*B208,2)+$B30</f>
        <v>255.42</v>
      </c>
      <c r="D208" s="147" t="s">
        <v>14</v>
      </c>
      <c r="E208" s="177"/>
      <c r="F208" s="176">
        <v>0.06</v>
      </c>
      <c r="G208" s="178">
        <f>ROUND($G30*F208,2)+$F30</f>
        <v>23.22</v>
      </c>
      <c r="H208" s="147" t="s">
        <v>14</v>
      </c>
      <c r="I208" s="124"/>
      <c r="J208" s="23"/>
      <c r="O208" s="23">
        <f>SUM(K30*B211)</f>
        <v>352.5</v>
      </c>
    </row>
    <row r="209" spans="1:18" ht="12" customHeight="1">
      <c r="A209" s="148" t="s">
        <v>60</v>
      </c>
      <c r="B209" s="141">
        <v>0.94</v>
      </c>
      <c r="C209" s="23">
        <f>ROUND($C28*B209,2)</f>
        <v>969.14</v>
      </c>
      <c r="D209" s="142" t="s">
        <v>19</v>
      </c>
      <c r="F209" s="141">
        <v>0.94</v>
      </c>
      <c r="G209" s="143">
        <f>ROUND($G28*F209,2)</f>
        <v>88.1</v>
      </c>
      <c r="H209" s="142" t="s">
        <v>19</v>
      </c>
      <c r="I209" s="124"/>
      <c r="J209" s="23"/>
    </row>
    <row r="210" spans="1:18" ht="12" customHeight="1">
      <c r="A210" s="136"/>
      <c r="B210" s="141">
        <v>0.94</v>
      </c>
      <c r="C210" s="23">
        <f>ROUND($C29*B210,2)</f>
        <v>1848.04</v>
      </c>
      <c r="D210" s="142" t="s">
        <v>12</v>
      </c>
      <c r="F210" s="141">
        <v>0.94</v>
      </c>
      <c r="G210" s="143">
        <f>ROUND($G29*F210,2)</f>
        <v>168</v>
      </c>
      <c r="H210" s="142" t="s">
        <v>12</v>
      </c>
      <c r="I210" s="124"/>
      <c r="J210" s="23"/>
    </row>
    <row r="211" spans="1:18" ht="12" customHeight="1" thickBot="1">
      <c r="A211" s="155"/>
      <c r="B211" s="156">
        <v>0.94</v>
      </c>
      <c r="C211" s="157">
        <f>ROUND(C30*B211,2)</f>
        <v>2591.58</v>
      </c>
      <c r="D211" s="158" t="s">
        <v>14</v>
      </c>
      <c r="E211" s="159"/>
      <c r="F211" s="156">
        <v>0.94</v>
      </c>
      <c r="G211" s="160">
        <f>ROUND($G30*F211,2)</f>
        <v>235.6</v>
      </c>
      <c r="H211" s="158" t="s">
        <v>14</v>
      </c>
      <c r="I211" s="124"/>
      <c r="J211" s="23"/>
    </row>
    <row r="212" spans="1:18" ht="12" customHeight="1" thickBot="1">
      <c r="A212" s="172"/>
      <c r="B212" s="132"/>
      <c r="C212" s="132"/>
      <c r="D212" s="132"/>
      <c r="E212" s="132"/>
      <c r="F212" s="132"/>
      <c r="G212" s="132"/>
      <c r="H212" s="132"/>
      <c r="I212" s="132"/>
      <c r="J212" s="132"/>
      <c r="K212" s="132"/>
      <c r="L212" s="132"/>
      <c r="M212" s="132"/>
      <c r="N212" s="132"/>
      <c r="O212" s="132"/>
      <c r="P212" s="132"/>
      <c r="Q212" s="132"/>
      <c r="R212" s="132"/>
    </row>
    <row r="213" spans="1:18" ht="12" customHeight="1">
      <c r="A213" s="164"/>
      <c r="B213" s="224" t="s">
        <v>4</v>
      </c>
      <c r="C213" s="225"/>
      <c r="D213" s="226"/>
      <c r="E213" s="134"/>
      <c r="F213" s="224" t="s">
        <v>4</v>
      </c>
      <c r="G213" s="225"/>
      <c r="H213" s="226"/>
    </row>
    <row r="214" spans="1:18" ht="12" customHeight="1" thickBot="1">
      <c r="A214" s="136"/>
      <c r="B214" s="136" t="s">
        <v>57</v>
      </c>
      <c r="C214" s="4"/>
      <c r="D214" s="137"/>
      <c r="F214" s="136" t="s">
        <v>63</v>
      </c>
      <c r="G214" s="4"/>
      <c r="H214" s="137"/>
      <c r="I214" s="4"/>
      <c r="J214" s="4"/>
      <c r="K214" s="4"/>
      <c r="L214" s="4"/>
    </row>
    <row r="215" spans="1:18" ht="12" customHeight="1">
      <c r="A215" s="138">
        <v>7.0000000000000007E-2</v>
      </c>
      <c r="B215" s="136" t="s">
        <v>59</v>
      </c>
      <c r="C215" s="4" t="s">
        <v>8</v>
      </c>
      <c r="D215" s="139"/>
      <c r="F215" s="136" t="s">
        <v>59</v>
      </c>
      <c r="G215" s="4" t="s">
        <v>8</v>
      </c>
      <c r="H215" s="139"/>
      <c r="J215" s="224" t="s">
        <v>5</v>
      </c>
      <c r="K215" s="226"/>
      <c r="L215" s="140" t="s">
        <v>6</v>
      </c>
      <c r="M215" s="140" t="s">
        <v>7</v>
      </c>
      <c r="O215" s="224" t="s">
        <v>5</v>
      </c>
      <c r="P215" s="226"/>
      <c r="Q215" s="140" t="s">
        <v>6</v>
      </c>
      <c r="R215" s="140" t="s">
        <v>7</v>
      </c>
    </row>
    <row r="216" spans="1:18" ht="12" customHeight="1">
      <c r="A216" s="136"/>
      <c r="B216" s="141">
        <v>7.0000000000000007E-2</v>
      </c>
      <c r="C216" s="23">
        <f>ROUND(C5*B216,2)</f>
        <v>84.91</v>
      </c>
      <c r="D216" s="142" t="s">
        <v>19</v>
      </c>
      <c r="F216" s="141">
        <v>7.0000000000000007E-2</v>
      </c>
      <c r="G216" s="143">
        <f>ROUND(G5*F216,2)</f>
        <v>7.72</v>
      </c>
      <c r="H216" s="142" t="s">
        <v>19</v>
      </c>
      <c r="J216" s="144" t="s">
        <v>9</v>
      </c>
      <c r="K216" s="145">
        <f>ROUND(K4*B216,2)</f>
        <v>6.89</v>
      </c>
      <c r="L216" s="146">
        <f>ROUND(L4*B216,2)</f>
        <v>0.06</v>
      </c>
      <c r="M216" s="146">
        <f>ROUND(M4*B216,2)</f>
        <v>1.1100000000000001</v>
      </c>
      <c r="O216" s="144" t="s">
        <v>9</v>
      </c>
      <c r="P216" s="145">
        <f>ROUND(P4*F216,2)</f>
        <v>0.63</v>
      </c>
      <c r="Q216" s="146">
        <f>ROUND(Q4*F216,2)</f>
        <v>0</v>
      </c>
      <c r="R216" s="146">
        <f>ROUND(R4*F216,2)</f>
        <v>0.1</v>
      </c>
    </row>
    <row r="217" spans="1:18" ht="12" customHeight="1">
      <c r="A217" s="136"/>
      <c r="B217" s="141">
        <v>7.0000000000000007E-2</v>
      </c>
      <c r="C217" s="23">
        <f>ROUND(C6*B217,2)+B6</f>
        <v>218.61</v>
      </c>
      <c r="D217" s="142" t="s">
        <v>12</v>
      </c>
      <c r="F217" s="141">
        <v>7.0000000000000007E-2</v>
      </c>
      <c r="G217" s="143">
        <f>ROUND(G6*F217,2)+F6</f>
        <v>19.869999999999997</v>
      </c>
      <c r="H217" s="142" t="s">
        <v>12</v>
      </c>
      <c r="J217" s="144" t="s">
        <v>11</v>
      </c>
      <c r="K217" s="145">
        <f>ROUND(K5*B217,2)</f>
        <v>6.92</v>
      </c>
      <c r="L217" s="146"/>
      <c r="M217" s="146"/>
      <c r="O217" s="144" t="s">
        <v>11</v>
      </c>
      <c r="P217" s="145">
        <f>ROUND(P5*F217,2)</f>
        <v>0.63</v>
      </c>
      <c r="Q217" s="146"/>
      <c r="R217" s="146"/>
    </row>
    <row r="218" spans="1:18" ht="12" customHeight="1">
      <c r="A218" s="136"/>
      <c r="B218" s="176">
        <v>7.0000000000000007E-2</v>
      </c>
      <c r="C218" s="31">
        <f>ROUND(C7*B218,2)+B7</f>
        <v>317.99</v>
      </c>
      <c r="D218" s="147" t="s">
        <v>14</v>
      </c>
      <c r="E218" s="177"/>
      <c r="F218" s="176">
        <v>7.0000000000000007E-2</v>
      </c>
      <c r="G218" s="178">
        <f>ROUND(G7*F218,2)+F7</f>
        <v>28.91</v>
      </c>
      <c r="H218" s="147" t="s">
        <v>14</v>
      </c>
      <c r="I218" s="177"/>
      <c r="J218" s="179" t="s">
        <v>13</v>
      </c>
      <c r="K218" s="180">
        <f>ROUND(K6*B218,2)+J7</f>
        <v>26.29</v>
      </c>
      <c r="L218" s="181"/>
      <c r="M218" s="181"/>
      <c r="N218" s="177"/>
      <c r="O218" s="179" t="s">
        <v>13</v>
      </c>
      <c r="P218" s="180">
        <f>ROUND(P6*F218,2)+O7</f>
        <v>2.39</v>
      </c>
      <c r="Q218" s="181"/>
      <c r="R218" s="181"/>
    </row>
    <row r="219" spans="1:18" ht="12" customHeight="1" thickBot="1">
      <c r="A219" s="148" t="s">
        <v>60</v>
      </c>
      <c r="B219" s="141">
        <v>0.93</v>
      </c>
      <c r="C219" s="23">
        <f>ROUND(C5*B219,2)</f>
        <v>1128.0899999999999</v>
      </c>
      <c r="D219" s="142" t="s">
        <v>19</v>
      </c>
      <c r="F219" s="141">
        <v>0.93</v>
      </c>
      <c r="G219" s="143">
        <f>ROUND(G5*F219,2)</f>
        <v>102.55</v>
      </c>
      <c r="H219" s="142" t="s">
        <v>19</v>
      </c>
      <c r="J219" s="144" t="s">
        <v>9</v>
      </c>
      <c r="K219" s="145">
        <f>ROUND(K4*B219,2)</f>
        <v>91.51</v>
      </c>
      <c r="L219" s="182">
        <f>ROUND(L4*B219,2)</f>
        <v>0.74</v>
      </c>
      <c r="M219" s="182">
        <f>ROUND(M4*B219,2)</f>
        <v>14.69</v>
      </c>
      <c r="O219" s="144" t="s">
        <v>9</v>
      </c>
      <c r="P219" s="145">
        <f>ROUND(P4*F219,2)</f>
        <v>8.32</v>
      </c>
      <c r="Q219" s="182">
        <f>ROUND(Q4*F219,2)</f>
        <v>7.0000000000000007E-2</v>
      </c>
      <c r="R219" s="182">
        <f>ROUND(R4*F219,2)</f>
        <v>1.34</v>
      </c>
    </row>
    <row r="220" spans="1:18" ht="12" customHeight="1">
      <c r="A220" s="136"/>
      <c r="B220" s="141">
        <v>0.93</v>
      </c>
      <c r="C220" s="23">
        <f>ROUND(C6*B220,2)</f>
        <v>2160.39</v>
      </c>
      <c r="D220" s="142" t="s">
        <v>12</v>
      </c>
      <c r="F220" s="141">
        <v>0.93</v>
      </c>
      <c r="G220" s="143">
        <f>ROUND(G6*F220,2)</f>
        <v>196.4</v>
      </c>
      <c r="H220" s="142" t="s">
        <v>12</v>
      </c>
      <c r="J220" s="144" t="s">
        <v>11</v>
      </c>
      <c r="K220" s="145">
        <f>ROUND(K5*B220,2)</f>
        <v>91.98</v>
      </c>
      <c r="O220" s="144" t="s">
        <v>11</v>
      </c>
      <c r="P220" s="145">
        <f>ROUND(P5*F220,2)</f>
        <v>8.36</v>
      </c>
    </row>
    <row r="221" spans="1:18" ht="12" customHeight="1" thickBot="1">
      <c r="A221" s="155"/>
      <c r="B221" s="156">
        <v>0.93</v>
      </c>
      <c r="C221" s="157">
        <f>ROUND(C7*B221,2)</f>
        <v>3029.01</v>
      </c>
      <c r="D221" s="158" t="s">
        <v>14</v>
      </c>
      <c r="E221" s="159"/>
      <c r="F221" s="156">
        <v>0.93</v>
      </c>
      <c r="G221" s="160">
        <f>ROUND(G7*F221,2)</f>
        <v>275.36</v>
      </c>
      <c r="H221" s="158" t="s">
        <v>14</v>
      </c>
      <c r="J221" s="161" t="s">
        <v>13</v>
      </c>
      <c r="K221" s="162">
        <f>ROUND(K6*B221,2)</f>
        <v>91.51</v>
      </c>
      <c r="O221" s="161" t="s">
        <v>13</v>
      </c>
      <c r="P221" s="163">
        <f>ROUND(P6*F221,2)</f>
        <v>8.32</v>
      </c>
    </row>
    <row r="222" spans="1:18" ht="12" customHeight="1">
      <c r="A222" s="164"/>
      <c r="B222" s="231" t="s">
        <v>15</v>
      </c>
      <c r="C222" s="232"/>
      <c r="D222" s="233"/>
      <c r="E222" s="134"/>
      <c r="F222" s="231" t="s">
        <v>15</v>
      </c>
      <c r="G222" s="232"/>
      <c r="H222" s="233"/>
      <c r="I222" s="124"/>
    </row>
    <row r="223" spans="1:18" ht="12" customHeight="1">
      <c r="A223" s="138">
        <v>7.0000000000000007E-2</v>
      </c>
      <c r="B223" s="136" t="s">
        <v>59</v>
      </c>
      <c r="C223" s="4" t="s">
        <v>8</v>
      </c>
      <c r="D223" s="139"/>
      <c r="F223" s="136" t="s">
        <v>59</v>
      </c>
      <c r="G223" s="4" t="s">
        <v>8</v>
      </c>
      <c r="H223" s="139"/>
      <c r="I223" s="124"/>
      <c r="O223" s="165" t="s">
        <v>61</v>
      </c>
    </row>
    <row r="224" spans="1:18" ht="12" customHeight="1">
      <c r="A224" s="136"/>
      <c r="B224" s="176">
        <v>7.0000000000000007E-2</v>
      </c>
      <c r="C224" s="31">
        <f>ROUND(C10*B224,2)</f>
        <v>59.01</v>
      </c>
      <c r="D224" s="147" t="s">
        <v>19</v>
      </c>
      <c r="E224" s="177"/>
      <c r="F224" s="176">
        <v>7.0000000000000007E-2</v>
      </c>
      <c r="G224" s="178">
        <f>ROUND(G10*F224,2)</f>
        <v>5.36</v>
      </c>
      <c r="H224" s="147" t="s">
        <v>19</v>
      </c>
      <c r="I224" s="124"/>
      <c r="O224" s="125">
        <f>SUM(K10*B225)</f>
        <v>258.07499999999999</v>
      </c>
    </row>
    <row r="225" spans="1:16" ht="12" customHeight="1" thickBot="1">
      <c r="A225" s="166" t="s">
        <v>60</v>
      </c>
      <c r="B225" s="156">
        <v>0.93</v>
      </c>
      <c r="C225" s="157">
        <f>ROUND(C10*B225,2)</f>
        <v>783.99</v>
      </c>
      <c r="D225" s="158" t="s">
        <v>19</v>
      </c>
      <c r="E225" s="159"/>
      <c r="F225" s="156">
        <v>0.93</v>
      </c>
      <c r="G225" s="160">
        <f>ROUND(G10*F225,2)</f>
        <v>71.27</v>
      </c>
      <c r="H225" s="158" t="s">
        <v>19</v>
      </c>
      <c r="I225" s="124"/>
    </row>
    <row r="226" spans="1:16" ht="12" customHeight="1">
      <c r="A226" s="164"/>
      <c r="B226" s="231" t="s">
        <v>21</v>
      </c>
      <c r="C226" s="232"/>
      <c r="D226" s="233"/>
      <c r="E226" s="134"/>
      <c r="F226" s="231" t="s">
        <v>21</v>
      </c>
      <c r="G226" s="232"/>
      <c r="H226" s="233"/>
    </row>
    <row r="227" spans="1:16" ht="12" customHeight="1">
      <c r="A227" s="138">
        <v>7.0000000000000007E-2</v>
      </c>
      <c r="B227" s="136" t="s">
        <v>59</v>
      </c>
      <c r="C227" s="4" t="s">
        <v>8</v>
      </c>
      <c r="D227" s="139"/>
      <c r="F227" s="136" t="s">
        <v>59</v>
      </c>
      <c r="G227" s="4" t="s">
        <v>8</v>
      </c>
      <c r="H227" s="139"/>
    </row>
    <row r="228" spans="1:16" ht="12" customHeight="1">
      <c r="A228" s="136"/>
      <c r="B228" s="141">
        <v>7.0000000000000007E-2</v>
      </c>
      <c r="C228" s="23">
        <f>ROUND(C12*B228,2)</f>
        <v>79.66</v>
      </c>
      <c r="D228" s="142" t="s">
        <v>19</v>
      </c>
      <c r="F228" s="141">
        <v>7.0000000000000007E-2</v>
      </c>
      <c r="G228" s="143">
        <f>ROUND(G12*F228,2)</f>
        <v>7.24</v>
      </c>
      <c r="H228" s="142" t="s">
        <v>19</v>
      </c>
      <c r="I228" s="124"/>
      <c r="J228" s="23"/>
      <c r="K228" s="23"/>
      <c r="L228" s="23"/>
      <c r="O228" s="23">
        <f>SUM(K12*B231)</f>
        <v>52.3125</v>
      </c>
      <c r="P228" s="23"/>
    </row>
    <row r="229" spans="1:16" ht="12" customHeight="1">
      <c r="A229" s="136"/>
      <c r="B229" s="141">
        <v>7.0000000000000007E-2</v>
      </c>
      <c r="C229" s="23">
        <f>ROUND(C13*B229,2)+B13</f>
        <v>207.34</v>
      </c>
      <c r="D229" s="142" t="s">
        <v>12</v>
      </c>
      <c r="F229" s="141">
        <v>7.0000000000000007E-2</v>
      </c>
      <c r="G229" s="143">
        <f>ROUND(G13*F229,2)+F13</f>
        <v>18.850000000000001</v>
      </c>
      <c r="H229" s="142" t="s">
        <v>12</v>
      </c>
      <c r="I229" s="124"/>
      <c r="J229" s="23"/>
      <c r="K229" s="23"/>
      <c r="L229" s="23"/>
      <c r="O229" s="23">
        <f>SUM(K13*B232)</f>
        <v>112.2975</v>
      </c>
      <c r="P229" s="23"/>
    </row>
    <row r="230" spans="1:16" ht="12" customHeight="1">
      <c r="A230" s="136"/>
      <c r="B230" s="176">
        <v>7.0000000000000007E-2</v>
      </c>
      <c r="C230" s="31">
        <f>ROUND(C14*B230,2)+B14</f>
        <v>301.26</v>
      </c>
      <c r="D230" s="147" t="s">
        <v>14</v>
      </c>
      <c r="E230" s="177"/>
      <c r="F230" s="176">
        <v>7.0000000000000007E-2</v>
      </c>
      <c r="G230" s="178">
        <f>ROUND(G14*F230,2)+F14</f>
        <v>27.39</v>
      </c>
      <c r="H230" s="147" t="s">
        <v>14</v>
      </c>
      <c r="I230" s="124"/>
      <c r="J230" s="23"/>
      <c r="K230" s="23"/>
      <c r="L230" s="23"/>
      <c r="O230" s="23">
        <f>SUM(K14*B233)</f>
        <v>166.70250000000001</v>
      </c>
      <c r="P230" s="23"/>
    </row>
    <row r="231" spans="1:16" ht="12" customHeight="1">
      <c r="A231" s="148" t="s">
        <v>60</v>
      </c>
      <c r="B231" s="141">
        <v>0.93</v>
      </c>
      <c r="C231" s="23">
        <f>ROUND(C12*B231,2)</f>
        <v>1058.3399999999999</v>
      </c>
      <c r="D231" s="142" t="s">
        <v>19</v>
      </c>
      <c r="F231" s="141">
        <v>0.93</v>
      </c>
      <c r="G231" s="143">
        <f>ROUND(G12*F231,2)</f>
        <v>96.21</v>
      </c>
      <c r="H231" s="142" t="s">
        <v>19</v>
      </c>
      <c r="I231" s="124"/>
      <c r="J231" s="23"/>
      <c r="K231" s="23"/>
      <c r="L231" s="23"/>
      <c r="O231" s="23"/>
      <c r="P231" s="23"/>
    </row>
    <row r="232" spans="1:16" ht="12" customHeight="1">
      <c r="A232" s="136"/>
      <c r="B232" s="141">
        <v>0.93</v>
      </c>
      <c r="C232" s="23">
        <f>ROUND(C13*B232,2)</f>
        <v>2010.66</v>
      </c>
      <c r="D232" s="142" t="s">
        <v>12</v>
      </c>
      <c r="F232" s="141">
        <v>0.93</v>
      </c>
      <c r="G232" s="143">
        <f>ROUND(G13*F232,2)</f>
        <v>182.79</v>
      </c>
      <c r="H232" s="142" t="s">
        <v>12</v>
      </c>
      <c r="I232" s="124"/>
      <c r="J232" s="23"/>
      <c r="O232" s="23"/>
    </row>
    <row r="233" spans="1:16" ht="12" customHeight="1" thickBot="1">
      <c r="A233" s="155"/>
      <c r="B233" s="156">
        <v>0.93</v>
      </c>
      <c r="C233" s="157">
        <f>ROUND(C14*B233,2)</f>
        <v>2806.74</v>
      </c>
      <c r="D233" s="158" t="s">
        <v>14</v>
      </c>
      <c r="E233" s="159"/>
      <c r="F233" s="156">
        <v>0.93</v>
      </c>
      <c r="G233" s="160">
        <f>ROUND(G14*F233,2)</f>
        <v>255.16</v>
      </c>
      <c r="H233" s="158" t="s">
        <v>14</v>
      </c>
      <c r="I233" s="124"/>
    </row>
    <row r="234" spans="1:16" ht="12" customHeight="1">
      <c r="A234" s="164"/>
      <c r="B234" s="231" t="s">
        <v>26</v>
      </c>
      <c r="C234" s="232"/>
      <c r="D234" s="233"/>
      <c r="E234" s="134"/>
      <c r="F234" s="231" t="s">
        <v>26</v>
      </c>
      <c r="G234" s="232"/>
      <c r="H234" s="233"/>
    </row>
    <row r="235" spans="1:16" ht="12" customHeight="1">
      <c r="A235" s="138">
        <v>7.0000000000000007E-2</v>
      </c>
      <c r="B235" s="136" t="s">
        <v>59</v>
      </c>
      <c r="C235" s="4" t="s">
        <v>8</v>
      </c>
      <c r="D235" s="139"/>
      <c r="F235" s="136" t="s">
        <v>59</v>
      </c>
      <c r="G235" s="4" t="s">
        <v>8</v>
      </c>
      <c r="H235" s="139"/>
    </row>
    <row r="236" spans="1:16" ht="12" customHeight="1">
      <c r="A236" s="136"/>
      <c r="B236" s="141">
        <v>7.0000000000000007E-2</v>
      </c>
      <c r="C236" s="23">
        <f>ROUND(C16*B236,2)</f>
        <v>73.150000000000006</v>
      </c>
      <c r="D236" s="142" t="s">
        <v>19</v>
      </c>
      <c r="F236" s="141">
        <v>7.0000000000000007E-2</v>
      </c>
      <c r="G236" s="143">
        <f>ROUND(G16*F236,2)</f>
        <v>6.65</v>
      </c>
      <c r="H236" s="142" t="s">
        <v>19</v>
      </c>
      <c r="I236" s="124"/>
      <c r="J236" s="23"/>
      <c r="K236" s="23"/>
      <c r="L236" s="23"/>
      <c r="O236" s="23">
        <f>SUM(K16*B239)</f>
        <v>117.18</v>
      </c>
      <c r="P236" s="23"/>
    </row>
    <row r="237" spans="1:16" ht="12" customHeight="1">
      <c r="A237" s="136"/>
      <c r="B237" s="141">
        <v>7.0000000000000007E-2</v>
      </c>
      <c r="C237" s="23">
        <f>ROUND(C17*B237,2)+B17</f>
        <v>194.32</v>
      </c>
      <c r="D237" s="142" t="s">
        <v>12</v>
      </c>
      <c r="F237" s="141">
        <v>7.0000000000000007E-2</v>
      </c>
      <c r="G237" s="143">
        <f>ROUND(G17*F237,2)+F17</f>
        <v>17.66</v>
      </c>
      <c r="H237" s="142" t="s">
        <v>12</v>
      </c>
      <c r="I237" s="124"/>
      <c r="J237" s="23"/>
      <c r="K237" s="23"/>
      <c r="L237" s="23"/>
      <c r="O237" s="23">
        <f>SUM(K17*B240)</f>
        <v>242.0325</v>
      </c>
      <c r="P237" s="23"/>
    </row>
    <row r="238" spans="1:16" ht="12" customHeight="1">
      <c r="A238" s="136"/>
      <c r="B238" s="176">
        <v>7.0000000000000007E-2</v>
      </c>
      <c r="C238" s="31">
        <f>ROUND(C18*B238,2)+B18</f>
        <v>282.71000000000004</v>
      </c>
      <c r="D238" s="147" t="s">
        <v>14</v>
      </c>
      <c r="E238" s="177"/>
      <c r="F238" s="176">
        <v>7.0000000000000007E-2</v>
      </c>
      <c r="G238" s="178">
        <f>ROUND(G18*F238,2)+F18</f>
        <v>25.7</v>
      </c>
      <c r="H238" s="147" t="s">
        <v>14</v>
      </c>
      <c r="I238" s="124"/>
      <c r="J238" s="23"/>
      <c r="K238" s="23"/>
      <c r="L238" s="23"/>
      <c r="O238" s="23">
        <f>SUM(K18*B241)</f>
        <v>351.54</v>
      </c>
      <c r="P238" s="23"/>
    </row>
    <row r="239" spans="1:16" ht="12" customHeight="1">
      <c r="A239" s="148" t="s">
        <v>60</v>
      </c>
      <c r="B239" s="141">
        <v>0.93</v>
      </c>
      <c r="C239" s="23">
        <f>ROUND(C16*B239,2)</f>
        <v>971.85</v>
      </c>
      <c r="D239" s="142" t="s">
        <v>19</v>
      </c>
      <c r="F239" s="141">
        <v>0.93</v>
      </c>
      <c r="G239" s="143">
        <f>ROUND(G16*F239,2)</f>
        <v>88.35</v>
      </c>
      <c r="H239" s="142" t="s">
        <v>19</v>
      </c>
      <c r="I239" s="124"/>
      <c r="J239" s="23"/>
      <c r="K239" s="23"/>
      <c r="L239" s="23"/>
      <c r="O239" s="23"/>
      <c r="P239" s="23"/>
    </row>
    <row r="240" spans="1:16" ht="12" customHeight="1">
      <c r="A240" s="136"/>
      <c r="B240" s="141">
        <v>0.93</v>
      </c>
      <c r="C240" s="23">
        <f>ROUND(C17*B240,2)</f>
        <v>1837.68</v>
      </c>
      <c r="D240" s="142" t="s">
        <v>12</v>
      </c>
      <c r="F240" s="141">
        <v>0.93</v>
      </c>
      <c r="G240" s="143">
        <f>ROUND(G17*F240,2)</f>
        <v>167.06</v>
      </c>
      <c r="H240" s="142" t="s">
        <v>12</v>
      </c>
      <c r="I240" s="124"/>
      <c r="J240" s="23"/>
      <c r="O240" s="23"/>
    </row>
    <row r="241" spans="1:15" ht="12" customHeight="1" thickBot="1">
      <c r="A241" s="155"/>
      <c r="B241" s="156">
        <v>0.93</v>
      </c>
      <c r="C241" s="157">
        <f>ROUND(C18*B241,2)</f>
        <v>2560.29</v>
      </c>
      <c r="D241" s="158" t="s">
        <v>14</v>
      </c>
      <c r="E241" s="159"/>
      <c r="F241" s="156">
        <v>0.93</v>
      </c>
      <c r="G241" s="160">
        <f>ROUND(G18*F241,2)</f>
        <v>232.75</v>
      </c>
      <c r="H241" s="158" t="s">
        <v>14</v>
      </c>
      <c r="I241" s="124"/>
      <c r="J241" s="23"/>
      <c r="O241" s="23"/>
    </row>
    <row r="242" spans="1:15" ht="12" customHeight="1">
      <c r="A242" s="164"/>
      <c r="B242" s="224" t="s">
        <v>30</v>
      </c>
      <c r="C242" s="225"/>
      <c r="D242" s="226"/>
      <c r="E242" s="134"/>
      <c r="F242" s="224" t="s">
        <v>30</v>
      </c>
      <c r="G242" s="225"/>
      <c r="H242" s="226"/>
      <c r="I242" s="124"/>
      <c r="J242" s="23"/>
      <c r="O242" s="23"/>
    </row>
    <row r="243" spans="1:15" ht="12" customHeight="1">
      <c r="A243" s="138">
        <v>7.0000000000000007E-2</v>
      </c>
      <c r="B243" s="136" t="s">
        <v>59</v>
      </c>
      <c r="C243" s="4" t="s">
        <v>8</v>
      </c>
      <c r="D243" s="139"/>
      <c r="F243" s="136" t="s">
        <v>59</v>
      </c>
      <c r="G243" s="4" t="s">
        <v>8</v>
      </c>
      <c r="H243" s="139"/>
      <c r="I243" s="124"/>
      <c r="J243" s="23"/>
      <c r="O243" s="23"/>
    </row>
    <row r="244" spans="1:15" ht="12" customHeight="1">
      <c r="A244" s="136"/>
      <c r="B244" s="141">
        <v>7.0000000000000007E-2</v>
      </c>
      <c r="C244" s="23">
        <f>ROUND($C20*B244,2)</f>
        <v>78.33</v>
      </c>
      <c r="D244" s="142" t="s">
        <v>19</v>
      </c>
      <c r="F244" s="141">
        <v>7.0000000000000007E-2</v>
      </c>
      <c r="G244" s="143">
        <f>ROUND($G20*F244,2)</f>
        <v>7.12</v>
      </c>
      <c r="H244" s="142" t="s">
        <v>19</v>
      </c>
      <c r="I244" s="124"/>
      <c r="J244" s="23"/>
      <c r="O244" s="23">
        <f>SUM(K20*B247)</f>
        <v>65.564999999999998</v>
      </c>
    </row>
    <row r="245" spans="1:15" ht="12" customHeight="1">
      <c r="A245" s="136"/>
      <c r="B245" s="141">
        <v>7.0000000000000007E-2</v>
      </c>
      <c r="C245" s="23">
        <f>ROUND(C21*B245,2)+B21</f>
        <v>205.45</v>
      </c>
      <c r="D245" s="142" t="s">
        <v>12</v>
      </c>
      <c r="F245" s="141">
        <v>7.0000000000000007E-2</v>
      </c>
      <c r="G245" s="143">
        <f>ROUND(G21*F245,2)+F21</f>
        <v>18.68</v>
      </c>
      <c r="H245" s="142" t="s">
        <v>12</v>
      </c>
      <c r="I245" s="124"/>
      <c r="J245" s="23"/>
      <c r="O245" s="23">
        <f>SUM(K21*B248)</f>
        <v>131.13</v>
      </c>
    </row>
    <row r="246" spans="1:15" ht="12" customHeight="1">
      <c r="A246" s="136"/>
      <c r="B246" s="176">
        <v>7.0000000000000007E-2</v>
      </c>
      <c r="C246" s="31">
        <f>ROUND($C22*B246,2)+$B22</f>
        <v>299.23</v>
      </c>
      <c r="D246" s="147" t="s">
        <v>14</v>
      </c>
      <c r="E246" s="177"/>
      <c r="F246" s="176">
        <v>7.0000000000000007E-2</v>
      </c>
      <c r="G246" s="178">
        <f>ROUND($G22*F246,2)+$F22</f>
        <v>27.2</v>
      </c>
      <c r="H246" s="147" t="s">
        <v>14</v>
      </c>
      <c r="I246" s="124"/>
      <c r="J246" s="23"/>
      <c r="O246" s="23">
        <f>SUM(K22*B249)</f>
        <v>186.93</v>
      </c>
    </row>
    <row r="247" spans="1:15" ht="12" customHeight="1">
      <c r="A247" s="148" t="s">
        <v>60</v>
      </c>
      <c r="B247" s="141">
        <v>0.93</v>
      </c>
      <c r="C247" s="23">
        <f>ROUND($C20*B247,2)</f>
        <v>1040.67</v>
      </c>
      <c r="D247" s="142" t="s">
        <v>19</v>
      </c>
      <c r="F247" s="141">
        <v>0.93</v>
      </c>
      <c r="G247" s="143">
        <f>ROUND($G20*F247,2)</f>
        <v>94.61</v>
      </c>
      <c r="H247" s="142" t="s">
        <v>19</v>
      </c>
      <c r="I247" s="124"/>
      <c r="J247" s="23"/>
      <c r="O247" s="23"/>
    </row>
    <row r="248" spans="1:15" ht="12" customHeight="1">
      <c r="A248" s="136"/>
      <c r="B248" s="141">
        <v>0.93</v>
      </c>
      <c r="C248" s="23">
        <f>ROUND(C21*B248,2)</f>
        <v>1985.55</v>
      </c>
      <c r="D248" s="142" t="s">
        <v>12</v>
      </c>
      <c r="F248" s="141">
        <v>0.93</v>
      </c>
      <c r="G248" s="143">
        <f>ROUND($G21*F248,2)</f>
        <v>180.5</v>
      </c>
      <c r="H248" s="142" t="s">
        <v>12</v>
      </c>
      <c r="I248" s="124"/>
      <c r="J248" s="23"/>
      <c r="O248" s="23"/>
    </row>
    <row r="249" spans="1:15" ht="12" customHeight="1" thickBot="1">
      <c r="A249" s="155"/>
      <c r="B249" s="156">
        <v>0.93</v>
      </c>
      <c r="C249" s="157">
        <f>ROUND($C22*B249,2)</f>
        <v>2779.77</v>
      </c>
      <c r="D249" s="158" t="s">
        <v>14</v>
      </c>
      <c r="E249" s="159"/>
      <c r="F249" s="156">
        <v>0.93</v>
      </c>
      <c r="G249" s="160">
        <f>ROUND($G22*F249,2)</f>
        <v>252.71</v>
      </c>
      <c r="H249" s="158" t="s">
        <v>14</v>
      </c>
      <c r="I249" s="124"/>
      <c r="J249" s="23"/>
      <c r="O249" s="23"/>
    </row>
    <row r="250" spans="1:15" ht="12" customHeight="1">
      <c r="A250" s="164"/>
      <c r="B250" s="224" t="s">
        <v>33</v>
      </c>
      <c r="C250" s="225"/>
      <c r="D250" s="226"/>
      <c r="E250" s="134"/>
      <c r="F250" s="224" t="s">
        <v>33</v>
      </c>
      <c r="G250" s="225"/>
      <c r="H250" s="226"/>
      <c r="I250" s="124"/>
      <c r="J250" s="23"/>
      <c r="O250" s="23"/>
    </row>
    <row r="251" spans="1:15" ht="12" customHeight="1">
      <c r="A251" s="138">
        <v>7.0000000000000007E-2</v>
      </c>
      <c r="B251" s="136" t="s">
        <v>59</v>
      </c>
      <c r="C251" s="4" t="s">
        <v>8</v>
      </c>
      <c r="D251" s="139"/>
      <c r="F251" s="136" t="s">
        <v>59</v>
      </c>
      <c r="G251" s="4" t="s">
        <v>8</v>
      </c>
      <c r="H251" s="139"/>
      <c r="I251" s="124"/>
      <c r="J251" s="23"/>
      <c r="O251" s="23"/>
    </row>
    <row r="252" spans="1:15" ht="12" customHeight="1">
      <c r="A252" s="136"/>
      <c r="B252" s="141">
        <v>7.0000000000000007E-2</v>
      </c>
      <c r="C252" s="23">
        <f>ROUND($C24*B252,2)</f>
        <v>62.93</v>
      </c>
      <c r="D252" s="142" t="s">
        <v>19</v>
      </c>
      <c r="F252" s="141">
        <v>7.0000000000000007E-2</v>
      </c>
      <c r="G252" s="143">
        <f>ROUND($G24*F252,2)</f>
        <v>5.72</v>
      </c>
      <c r="H252" s="142" t="s">
        <v>19</v>
      </c>
      <c r="I252" s="124"/>
      <c r="J252" s="23"/>
      <c r="O252" s="23">
        <f>SUM(K24*B255)</f>
        <v>219.01500000000001</v>
      </c>
    </row>
    <row r="253" spans="1:15" ht="12" customHeight="1">
      <c r="A253" s="136"/>
      <c r="B253" s="141">
        <v>7.0000000000000007E-2</v>
      </c>
      <c r="C253" s="23">
        <f>ROUND($C25*B253,2)+$B25</f>
        <v>175.14</v>
      </c>
      <c r="D253" s="142" t="s">
        <v>12</v>
      </c>
      <c r="F253" s="141">
        <v>7.0000000000000007E-2</v>
      </c>
      <c r="G253" s="143">
        <f>ROUND($G25*F253,2)+$F25</f>
        <v>15.92</v>
      </c>
      <c r="H253" s="142" t="s">
        <v>12</v>
      </c>
      <c r="I253" s="124"/>
      <c r="J253" s="23"/>
      <c r="O253" s="23">
        <f>SUM(K25*B256)</f>
        <v>433.14750000000004</v>
      </c>
    </row>
    <row r="254" spans="1:15" ht="12" customHeight="1">
      <c r="A254" s="136"/>
      <c r="B254" s="176">
        <v>7.0000000000000007E-2</v>
      </c>
      <c r="C254" s="31">
        <f>ROUND(C26*B254,2)+B26</f>
        <v>256.60000000000002</v>
      </c>
      <c r="D254" s="147" t="s">
        <v>14</v>
      </c>
      <c r="E254" s="177"/>
      <c r="F254" s="176">
        <v>7.0000000000000007E-2</v>
      </c>
      <c r="G254" s="178">
        <f>ROUND(G26*F254,2)+F26</f>
        <v>23.33</v>
      </c>
      <c r="H254" s="147" t="s">
        <v>14</v>
      </c>
      <c r="I254" s="124"/>
      <c r="J254" s="23"/>
      <c r="O254" s="23">
        <f>SUM(K26*B257)</f>
        <v>611.70749999999998</v>
      </c>
    </row>
    <row r="255" spans="1:15" ht="12" customHeight="1">
      <c r="A255" s="148" t="s">
        <v>60</v>
      </c>
      <c r="B255" s="141">
        <v>0.93</v>
      </c>
      <c r="C255" s="23">
        <f>ROUND($C24*B255,2)</f>
        <v>836.07</v>
      </c>
      <c r="D255" s="142" t="s">
        <v>19</v>
      </c>
      <c r="F255" s="141">
        <v>0.93</v>
      </c>
      <c r="G255" s="143">
        <f>ROUND($G24*F255,2)</f>
        <v>76.010000000000005</v>
      </c>
      <c r="H255" s="142" t="s">
        <v>19</v>
      </c>
      <c r="I255" s="124"/>
      <c r="J255" s="23"/>
      <c r="O255" s="23"/>
    </row>
    <row r="256" spans="1:15" ht="12" customHeight="1">
      <c r="A256" s="136"/>
      <c r="B256" s="141">
        <v>0.93</v>
      </c>
      <c r="C256" s="23">
        <f>ROUND($C25*B256,2)</f>
        <v>1582.86</v>
      </c>
      <c r="D256" s="142" t="s">
        <v>12</v>
      </c>
      <c r="F256" s="141">
        <v>0.93</v>
      </c>
      <c r="G256" s="143">
        <f>ROUND($G25*F256,2)</f>
        <v>143.9</v>
      </c>
      <c r="H256" s="142" t="s">
        <v>12</v>
      </c>
      <c r="I256" s="124"/>
      <c r="J256" s="23"/>
      <c r="O256" s="23"/>
    </row>
    <row r="257" spans="1:18" ht="12" customHeight="1" thickBot="1">
      <c r="A257" s="155"/>
      <c r="B257" s="156">
        <v>0.93</v>
      </c>
      <c r="C257" s="157">
        <f>ROUND(C26*B257,2)</f>
        <v>2213.4</v>
      </c>
      <c r="D257" s="158" t="s">
        <v>14</v>
      </c>
      <c r="E257" s="159"/>
      <c r="F257" s="156">
        <v>0.93</v>
      </c>
      <c r="G257" s="160">
        <f>ROUND(G26*F257,2)</f>
        <v>201.22</v>
      </c>
      <c r="H257" s="158" t="s">
        <v>14</v>
      </c>
      <c r="I257" s="124"/>
      <c r="J257" s="23"/>
      <c r="O257" s="23"/>
    </row>
    <row r="258" spans="1:18" ht="12" customHeight="1">
      <c r="A258" s="164"/>
      <c r="B258" s="224" t="s">
        <v>62</v>
      </c>
      <c r="C258" s="225"/>
      <c r="D258" s="226"/>
      <c r="E258" s="134"/>
      <c r="F258" s="224" t="s">
        <v>62</v>
      </c>
      <c r="G258" s="225"/>
      <c r="H258" s="226"/>
      <c r="I258" s="124"/>
      <c r="J258" s="23"/>
      <c r="O258" s="23"/>
    </row>
    <row r="259" spans="1:18" ht="12" customHeight="1">
      <c r="A259" s="138">
        <v>7.0000000000000007E-2</v>
      </c>
      <c r="B259" s="136" t="s">
        <v>59</v>
      </c>
      <c r="C259" s="4" t="s">
        <v>8</v>
      </c>
      <c r="D259" s="139"/>
      <c r="F259" s="136" t="s">
        <v>59</v>
      </c>
      <c r="G259" s="4" t="s">
        <v>8</v>
      </c>
      <c r="H259" s="139"/>
      <c r="I259" s="124"/>
      <c r="J259" s="23"/>
      <c r="O259" s="23"/>
    </row>
    <row r="260" spans="1:18" ht="12" customHeight="1">
      <c r="A260" s="136"/>
      <c r="B260" s="141">
        <v>7.0000000000000007E-2</v>
      </c>
      <c r="C260" s="23">
        <f>ROUND($C28*B260,2)</f>
        <v>72.17</v>
      </c>
      <c r="D260" s="142" t="s">
        <v>19</v>
      </c>
      <c r="F260" s="141">
        <v>7.0000000000000007E-2</v>
      </c>
      <c r="G260" s="143">
        <f>ROUND($G28*F260,2)</f>
        <v>6.56</v>
      </c>
      <c r="H260" s="142" t="s">
        <v>19</v>
      </c>
      <c r="I260" s="124"/>
      <c r="J260" s="23"/>
      <c r="O260" s="23">
        <f>SUM(K28*B263)</f>
        <v>126.94500000000001</v>
      </c>
    </row>
    <row r="261" spans="1:18" ht="12" customHeight="1">
      <c r="A261" s="136"/>
      <c r="B261" s="141">
        <v>7.0000000000000007E-2</v>
      </c>
      <c r="C261" s="23">
        <f>ROUND(C29*B261,2)+B29</f>
        <v>193.62</v>
      </c>
      <c r="D261" s="142" t="s">
        <v>12</v>
      </c>
      <c r="F261" s="141">
        <v>7.0000000000000007E-2</v>
      </c>
      <c r="G261" s="143">
        <f>ROUND(G29*F261,2)+F29</f>
        <v>17.600000000000001</v>
      </c>
      <c r="H261" s="142" t="s">
        <v>12</v>
      </c>
      <c r="I261" s="124"/>
      <c r="J261" s="23"/>
      <c r="O261" s="23">
        <f>SUM(K29*B264)</f>
        <v>249.00750000000002</v>
      </c>
    </row>
    <row r="262" spans="1:18" ht="12" customHeight="1">
      <c r="A262" s="136"/>
      <c r="B262" s="176">
        <v>7.0000000000000007E-2</v>
      </c>
      <c r="C262" s="31">
        <f>ROUND($C30*B262,2)+$B30</f>
        <v>282.99</v>
      </c>
      <c r="D262" s="147" t="s">
        <v>14</v>
      </c>
      <c r="E262" s="177"/>
      <c r="F262" s="176">
        <v>7.0000000000000007E-2</v>
      </c>
      <c r="G262" s="178">
        <f>ROUND($G30*F262,2)+$F30</f>
        <v>25.72</v>
      </c>
      <c r="H262" s="147" t="s">
        <v>14</v>
      </c>
      <c r="I262" s="124"/>
      <c r="J262" s="23"/>
      <c r="O262" s="23">
        <f>SUM(K30*B265)</f>
        <v>348.75</v>
      </c>
    </row>
    <row r="263" spans="1:18" ht="12" customHeight="1">
      <c r="A263" s="148" t="s">
        <v>60</v>
      </c>
      <c r="B263" s="141">
        <v>0.93</v>
      </c>
      <c r="C263" s="23">
        <f>ROUND($C28*B263,2)</f>
        <v>958.83</v>
      </c>
      <c r="D263" s="142" t="s">
        <v>19</v>
      </c>
      <c r="F263" s="141">
        <v>0.93</v>
      </c>
      <c r="G263" s="143">
        <f>ROUND($G28*F263,2)</f>
        <v>87.17</v>
      </c>
      <c r="H263" s="142" t="s">
        <v>19</v>
      </c>
      <c r="I263" s="124"/>
      <c r="J263" s="23"/>
    </row>
    <row r="264" spans="1:18" ht="12" customHeight="1">
      <c r="A264" s="136"/>
      <c r="B264" s="141">
        <v>0.93</v>
      </c>
      <c r="C264" s="23">
        <f>ROUND(C29*B264,2)</f>
        <v>1828.38</v>
      </c>
      <c r="D264" s="142" t="s">
        <v>12</v>
      </c>
      <c r="F264" s="141">
        <v>0.93</v>
      </c>
      <c r="G264" s="143">
        <f>ROUND(G29*F264,2)</f>
        <v>166.22</v>
      </c>
      <c r="H264" s="142" t="s">
        <v>12</v>
      </c>
      <c r="I264" s="124"/>
      <c r="J264" s="23"/>
    </row>
    <row r="265" spans="1:18" ht="12" customHeight="1" thickBot="1">
      <c r="A265" s="155"/>
      <c r="B265" s="156">
        <v>0.93</v>
      </c>
      <c r="C265" s="157">
        <f>ROUND(C30*B265,2)</f>
        <v>2564.0100000000002</v>
      </c>
      <c r="D265" s="158" t="s">
        <v>14</v>
      </c>
      <c r="E265" s="159"/>
      <c r="F265" s="156">
        <v>0.93</v>
      </c>
      <c r="G265" s="160">
        <f>ROUND($G30*F265,2)</f>
        <v>233.09</v>
      </c>
      <c r="H265" s="158" t="s">
        <v>14</v>
      </c>
      <c r="I265" s="124"/>
      <c r="J265" s="23"/>
    </row>
    <row r="266" spans="1:18" ht="12" customHeight="1" thickBot="1">
      <c r="A266" s="172"/>
      <c r="B266" s="132"/>
      <c r="C266" s="132"/>
      <c r="D266" s="132"/>
      <c r="E266" s="132"/>
      <c r="F266" s="132"/>
      <c r="G266" s="132"/>
      <c r="H266" s="132"/>
      <c r="I266" s="132"/>
      <c r="J266" s="132"/>
      <c r="K266" s="132"/>
      <c r="L266" s="132"/>
      <c r="M266" s="132"/>
      <c r="N266" s="132"/>
      <c r="O266" s="132"/>
      <c r="P266" s="132"/>
      <c r="Q266" s="132"/>
      <c r="R266" s="132"/>
    </row>
    <row r="267" spans="1:18" ht="12" customHeight="1">
      <c r="A267" s="164"/>
      <c r="B267" s="224" t="s">
        <v>4</v>
      </c>
      <c r="C267" s="225"/>
      <c r="D267" s="226"/>
      <c r="E267" s="134"/>
      <c r="F267" s="224" t="s">
        <v>4</v>
      </c>
      <c r="G267" s="225"/>
      <c r="H267" s="226"/>
    </row>
    <row r="268" spans="1:18" ht="12" customHeight="1" thickBot="1">
      <c r="A268" s="136"/>
      <c r="B268" s="136" t="s">
        <v>65</v>
      </c>
      <c r="C268" s="4"/>
      <c r="D268" s="137"/>
      <c r="F268" s="136" t="s">
        <v>63</v>
      </c>
      <c r="G268" s="4"/>
      <c r="H268" s="137"/>
      <c r="I268" s="4"/>
      <c r="J268" s="4"/>
      <c r="K268" s="4"/>
      <c r="L268" s="4"/>
    </row>
    <row r="269" spans="1:18" ht="12" customHeight="1">
      <c r="A269" s="138">
        <v>0.1</v>
      </c>
      <c r="B269" s="136" t="s">
        <v>59</v>
      </c>
      <c r="C269" s="4" t="s">
        <v>8</v>
      </c>
      <c r="D269" s="139"/>
      <c r="F269" s="136" t="s">
        <v>59</v>
      </c>
      <c r="G269" s="4" t="s">
        <v>8</v>
      </c>
      <c r="H269" s="139"/>
      <c r="J269" s="224" t="s">
        <v>5</v>
      </c>
      <c r="K269" s="226"/>
      <c r="L269" s="140" t="s">
        <v>6</v>
      </c>
      <c r="M269" s="140" t="s">
        <v>7</v>
      </c>
      <c r="O269" s="224" t="s">
        <v>5</v>
      </c>
      <c r="P269" s="226"/>
      <c r="Q269" s="140" t="s">
        <v>6</v>
      </c>
      <c r="R269" s="140" t="s">
        <v>7</v>
      </c>
    </row>
    <row r="270" spans="1:18" ht="12" customHeight="1">
      <c r="A270" s="136"/>
      <c r="B270" s="141">
        <v>0.1</v>
      </c>
      <c r="C270" s="23">
        <f>ROUND(C5*B270,2)</f>
        <v>121.3</v>
      </c>
      <c r="D270" s="142" t="s">
        <v>19</v>
      </c>
      <c r="F270" s="141">
        <v>0.1</v>
      </c>
      <c r="G270" s="143">
        <f>ROUND(G5*F270,2)</f>
        <v>11.03</v>
      </c>
      <c r="H270" s="142" t="s">
        <v>19</v>
      </c>
      <c r="J270" s="144" t="s">
        <v>9</v>
      </c>
      <c r="K270" s="145">
        <f>ROUND(K4*B270,2)</f>
        <v>9.84</v>
      </c>
      <c r="L270" s="146">
        <f>ROUND(L4*B270,2)</f>
        <v>0.08</v>
      </c>
      <c r="M270" s="146">
        <f>ROUND(M4*B270,2)</f>
        <v>1.58</v>
      </c>
      <c r="O270" s="144" t="s">
        <v>9</v>
      </c>
      <c r="P270" s="145">
        <f>ROUND(P4*F270,2)</f>
        <v>0.9</v>
      </c>
      <c r="Q270" s="146">
        <f>ROUND(Q4*F270,2)</f>
        <v>0.01</v>
      </c>
      <c r="R270" s="146">
        <f>ROUND(R4*F270,2)</f>
        <v>0.14000000000000001</v>
      </c>
    </row>
    <row r="271" spans="1:18" ht="12" customHeight="1">
      <c r="A271" s="136"/>
      <c r="B271" s="141">
        <v>0.1</v>
      </c>
      <c r="C271" s="23">
        <f>ROUND(C6*B271,2)+B6</f>
        <v>288.3</v>
      </c>
      <c r="D271" s="142" t="s">
        <v>12</v>
      </c>
      <c r="F271" s="141">
        <v>0.1</v>
      </c>
      <c r="G271" s="143">
        <f>ROUND(G6*F271,2)+F6</f>
        <v>26.21</v>
      </c>
      <c r="H271" s="142" t="s">
        <v>12</v>
      </c>
      <c r="J271" s="144" t="s">
        <v>11</v>
      </c>
      <c r="K271" s="145">
        <f>ROUND(K5*B271,2)</f>
        <v>9.89</v>
      </c>
      <c r="L271" s="146"/>
      <c r="M271" s="146"/>
      <c r="O271" s="144" t="s">
        <v>11</v>
      </c>
      <c r="P271" s="145">
        <f>ROUND(P5*F271,2)</f>
        <v>0.9</v>
      </c>
      <c r="Q271" s="146"/>
      <c r="R271" s="146"/>
    </row>
    <row r="272" spans="1:18" ht="12" customHeight="1">
      <c r="A272" s="136"/>
      <c r="B272" s="176">
        <v>0.1</v>
      </c>
      <c r="C272" s="31">
        <f>ROUND(C7*B272,2)+B7</f>
        <v>415.7</v>
      </c>
      <c r="D272" s="147" t="s">
        <v>14</v>
      </c>
      <c r="E272" s="177"/>
      <c r="F272" s="176">
        <v>0.1</v>
      </c>
      <c r="G272" s="184">
        <f>ROUND(G7*F272,2)+F7</f>
        <v>37.79</v>
      </c>
      <c r="H272" s="147" t="s">
        <v>14</v>
      </c>
      <c r="I272" s="177"/>
      <c r="J272" s="179" t="s">
        <v>13</v>
      </c>
      <c r="K272" s="180">
        <f>ROUND(K6*B272,2)+J7</f>
        <v>29.24</v>
      </c>
      <c r="L272" s="181"/>
      <c r="M272" s="181"/>
      <c r="N272" s="177"/>
      <c r="O272" s="179" t="s">
        <v>13</v>
      </c>
      <c r="P272" s="180">
        <f>ROUND(P6*F272,2)+O7</f>
        <v>2.66</v>
      </c>
      <c r="Q272" s="181"/>
      <c r="R272" s="181"/>
    </row>
    <row r="273" spans="1:18" ht="12" customHeight="1" thickBot="1">
      <c r="A273" s="148" t="s">
        <v>60</v>
      </c>
      <c r="B273" s="141">
        <v>0.9</v>
      </c>
      <c r="C273" s="23">
        <f>ROUND(C5*B273,2)</f>
        <v>1091.7</v>
      </c>
      <c r="D273" s="142" t="s">
        <v>19</v>
      </c>
      <c r="F273" s="141">
        <v>0.9</v>
      </c>
      <c r="G273" s="143">
        <f>ROUND(G5*F273,2)</f>
        <v>99.25</v>
      </c>
      <c r="H273" s="142" t="s">
        <v>19</v>
      </c>
      <c r="J273" s="144" t="s">
        <v>9</v>
      </c>
      <c r="K273" s="145">
        <f>ROUND(K4*B273,2)</f>
        <v>88.56</v>
      </c>
      <c r="L273" s="182">
        <f>ROUND(L4*B273,2)</f>
        <v>0.72</v>
      </c>
      <c r="M273" s="182">
        <f>ROUND(M4*B273,2)</f>
        <v>14.22</v>
      </c>
      <c r="O273" s="144" t="s">
        <v>9</v>
      </c>
      <c r="P273" s="145">
        <f>ROUND(P4*F273,2)</f>
        <v>8.06</v>
      </c>
      <c r="Q273" s="182">
        <f>ROUND(Q4*F273,2)</f>
        <v>0.06</v>
      </c>
      <c r="R273" s="182">
        <f>ROUND(R4*F273,2)</f>
        <v>1.3</v>
      </c>
    </row>
    <row r="274" spans="1:18" ht="12" customHeight="1">
      <c r="A274" s="136"/>
      <c r="B274" s="141">
        <v>0.9</v>
      </c>
      <c r="C274" s="23">
        <f>ROUND(C6*B274,2)</f>
        <v>2090.6999999999998</v>
      </c>
      <c r="D274" s="142" t="s">
        <v>12</v>
      </c>
      <c r="F274" s="141">
        <v>0.9</v>
      </c>
      <c r="G274" s="143">
        <f>ROUND(G6*F274,2)</f>
        <v>190.06</v>
      </c>
      <c r="H274" s="142" t="s">
        <v>12</v>
      </c>
      <c r="J274" s="144" t="s">
        <v>11</v>
      </c>
      <c r="K274" s="145">
        <f>ROUND(K5*B274,2)</f>
        <v>89.01</v>
      </c>
      <c r="O274" s="144" t="s">
        <v>11</v>
      </c>
      <c r="P274" s="145">
        <f>ROUND(P5*F274,2)</f>
        <v>8.09</v>
      </c>
    </row>
    <row r="275" spans="1:18" ht="12" customHeight="1" thickBot="1">
      <c r="A275" s="155"/>
      <c r="B275" s="156">
        <v>0.9</v>
      </c>
      <c r="C275" s="157">
        <f>ROUND(C7*B275,2)</f>
        <v>2931.3</v>
      </c>
      <c r="D275" s="158" t="s">
        <v>14</v>
      </c>
      <c r="E275" s="159"/>
      <c r="F275" s="156">
        <v>0.9</v>
      </c>
      <c r="G275" s="160">
        <f>ROUND(G7*F275,2)</f>
        <v>266.48</v>
      </c>
      <c r="H275" s="158" t="s">
        <v>14</v>
      </c>
      <c r="J275" s="161" t="s">
        <v>13</v>
      </c>
      <c r="K275" s="163">
        <f>ROUND(K6*B275,2)</f>
        <v>88.56</v>
      </c>
      <c r="O275" s="161" t="s">
        <v>13</v>
      </c>
      <c r="P275" s="162">
        <f>ROUND(P6*F275,2)</f>
        <v>8.06</v>
      </c>
    </row>
    <row r="276" spans="1:18" ht="12" customHeight="1">
      <c r="A276" s="164"/>
      <c r="B276" s="231" t="s">
        <v>15</v>
      </c>
      <c r="C276" s="232"/>
      <c r="D276" s="233"/>
      <c r="E276" s="134"/>
      <c r="F276" s="231" t="s">
        <v>15</v>
      </c>
      <c r="G276" s="232"/>
      <c r="H276" s="233"/>
      <c r="I276" s="124"/>
    </row>
    <row r="277" spans="1:18" ht="12" customHeight="1">
      <c r="A277" s="138">
        <v>0.1</v>
      </c>
      <c r="B277" s="136" t="s">
        <v>59</v>
      </c>
      <c r="C277" s="4" t="s">
        <v>8</v>
      </c>
      <c r="D277" s="139"/>
      <c r="F277" s="136" t="s">
        <v>59</v>
      </c>
      <c r="G277" s="4" t="s">
        <v>8</v>
      </c>
      <c r="H277" s="139"/>
      <c r="I277" s="124"/>
      <c r="O277" s="165" t="s">
        <v>61</v>
      </c>
    </row>
    <row r="278" spans="1:18" ht="12" customHeight="1">
      <c r="A278" s="136"/>
      <c r="B278" s="176">
        <v>0.1</v>
      </c>
      <c r="C278" s="31">
        <f>ROUND(C10*B278,2)</f>
        <v>84.3</v>
      </c>
      <c r="D278" s="147" t="s">
        <v>19</v>
      </c>
      <c r="E278" s="177"/>
      <c r="F278" s="176">
        <v>0.1</v>
      </c>
      <c r="G278" s="178">
        <f>ROUND(G10*F278,2)</f>
        <v>7.66</v>
      </c>
      <c r="H278" s="147" t="s">
        <v>19</v>
      </c>
      <c r="I278" s="124"/>
      <c r="O278" s="125">
        <f>SUM(K10*B279)</f>
        <v>249.75</v>
      </c>
    </row>
    <row r="279" spans="1:18" ht="12" customHeight="1" thickBot="1">
      <c r="A279" s="166" t="s">
        <v>60</v>
      </c>
      <c r="B279" s="156">
        <v>0.9</v>
      </c>
      <c r="C279" s="157">
        <f>ROUND(C10*B279,2)</f>
        <v>758.7</v>
      </c>
      <c r="D279" s="158" t="s">
        <v>19</v>
      </c>
      <c r="E279" s="159"/>
      <c r="F279" s="156">
        <v>0.9</v>
      </c>
      <c r="G279" s="160">
        <f>ROUND(G10*F279,2)</f>
        <v>68.97</v>
      </c>
      <c r="H279" s="158" t="s">
        <v>19</v>
      </c>
      <c r="I279" s="124"/>
    </row>
    <row r="280" spans="1:18" ht="12" customHeight="1">
      <c r="A280" s="164"/>
      <c r="B280" s="231" t="s">
        <v>21</v>
      </c>
      <c r="C280" s="232"/>
      <c r="D280" s="233"/>
      <c r="E280" s="134"/>
      <c r="F280" s="231" t="s">
        <v>21</v>
      </c>
      <c r="G280" s="232"/>
      <c r="H280" s="233"/>
    </row>
    <row r="281" spans="1:18" ht="12" customHeight="1">
      <c r="A281" s="138">
        <v>0.1</v>
      </c>
      <c r="B281" s="136" t="s">
        <v>59</v>
      </c>
      <c r="C281" s="4" t="s">
        <v>8</v>
      </c>
      <c r="D281" s="139"/>
      <c r="F281" s="136" t="s">
        <v>59</v>
      </c>
      <c r="G281" s="4" t="s">
        <v>8</v>
      </c>
      <c r="H281" s="139"/>
    </row>
    <row r="282" spans="1:18" ht="12" customHeight="1">
      <c r="A282" s="136"/>
      <c r="B282" s="141">
        <v>0.1</v>
      </c>
      <c r="C282" s="23">
        <f>ROUND(C12*B282,2)</f>
        <v>113.8</v>
      </c>
      <c r="D282" s="142" t="s">
        <v>19</v>
      </c>
      <c r="F282" s="141">
        <v>0.1</v>
      </c>
      <c r="G282" s="143">
        <f>ROUND(G12*F282,2)</f>
        <v>10.35</v>
      </c>
      <c r="H282" s="142" t="s">
        <v>19</v>
      </c>
      <c r="I282" s="124"/>
      <c r="J282" s="23"/>
      <c r="K282" s="23"/>
      <c r="L282" s="23"/>
      <c r="O282" s="23">
        <f>SUM(K12*B285)</f>
        <v>50.625</v>
      </c>
      <c r="P282" s="23"/>
    </row>
    <row r="283" spans="1:18" ht="12" customHeight="1">
      <c r="A283" s="136"/>
      <c r="B283" s="141">
        <v>0.1</v>
      </c>
      <c r="C283" s="23">
        <f>ROUND(C13*B283,2)+B13</f>
        <v>272.2</v>
      </c>
      <c r="D283" s="142" t="s">
        <v>12</v>
      </c>
      <c r="F283" s="141">
        <v>0.1</v>
      </c>
      <c r="G283" s="143">
        <f>ROUND(G13*F283,2)+F13</f>
        <v>24.74</v>
      </c>
      <c r="H283" s="142" t="s">
        <v>12</v>
      </c>
      <c r="I283" s="124"/>
      <c r="J283" s="23"/>
      <c r="K283" s="23"/>
      <c r="L283" s="23"/>
      <c r="O283" s="23">
        <f>SUM(K13*B286)</f>
        <v>108.675</v>
      </c>
      <c r="P283" s="23"/>
    </row>
    <row r="284" spans="1:18" ht="12" customHeight="1">
      <c r="A284" s="136"/>
      <c r="B284" s="176">
        <v>0.1</v>
      </c>
      <c r="C284" s="31">
        <f>ROUND(C14*B284,2)+B14</f>
        <v>391.8</v>
      </c>
      <c r="D284" s="147" t="s">
        <v>14</v>
      </c>
      <c r="E284" s="177"/>
      <c r="F284" s="176">
        <v>0.1</v>
      </c>
      <c r="G284" s="178">
        <f>ROUND(G14*F284,2)+F14</f>
        <v>35.620000000000005</v>
      </c>
      <c r="H284" s="147" t="s">
        <v>14</v>
      </c>
      <c r="I284" s="124"/>
      <c r="J284" s="23"/>
      <c r="K284" s="23"/>
      <c r="L284" s="23"/>
      <c r="O284" s="23">
        <f>SUM(K14*B287)</f>
        <v>161.32500000000002</v>
      </c>
      <c r="P284" s="23"/>
    </row>
    <row r="285" spans="1:18" ht="12" customHeight="1">
      <c r="A285" s="148" t="s">
        <v>60</v>
      </c>
      <c r="B285" s="141">
        <v>0.9</v>
      </c>
      <c r="C285" s="23">
        <f>ROUND(C12*B285,2)</f>
        <v>1024.2</v>
      </c>
      <c r="D285" s="142" t="s">
        <v>19</v>
      </c>
      <c r="F285" s="141">
        <v>0.9</v>
      </c>
      <c r="G285" s="143">
        <f>ROUND(G12*F285,2)</f>
        <v>93.11</v>
      </c>
      <c r="H285" s="142" t="s">
        <v>19</v>
      </c>
      <c r="I285" s="124"/>
      <c r="J285" s="23"/>
      <c r="K285" s="23"/>
      <c r="L285" s="23"/>
      <c r="O285" s="23"/>
      <c r="P285" s="23"/>
    </row>
    <row r="286" spans="1:18" ht="12" customHeight="1">
      <c r="A286" s="136"/>
      <c r="B286" s="141">
        <v>0.9</v>
      </c>
      <c r="C286" s="23">
        <f>ROUND(C13*B286,2)</f>
        <v>1945.8</v>
      </c>
      <c r="D286" s="142" t="s">
        <v>12</v>
      </c>
      <c r="F286" s="141">
        <v>0.9</v>
      </c>
      <c r="G286" s="143">
        <f>ROUND(G13*F286,2)</f>
        <v>176.89</v>
      </c>
      <c r="H286" s="142" t="s">
        <v>12</v>
      </c>
      <c r="I286" s="124"/>
      <c r="J286" s="23"/>
      <c r="O286" s="23"/>
    </row>
    <row r="287" spans="1:18" ht="12" customHeight="1" thickBot="1">
      <c r="A287" s="155"/>
      <c r="B287" s="156">
        <v>0.9</v>
      </c>
      <c r="C287" s="157">
        <f>ROUND(C14*B287,2)</f>
        <v>2716.2</v>
      </c>
      <c r="D287" s="158" t="s">
        <v>14</v>
      </c>
      <c r="E287" s="159"/>
      <c r="F287" s="156">
        <v>0.9</v>
      </c>
      <c r="G287" s="160">
        <f>ROUND(G14*F287,2)</f>
        <v>246.93</v>
      </c>
      <c r="H287" s="158" t="s">
        <v>14</v>
      </c>
      <c r="I287" s="124"/>
    </row>
    <row r="288" spans="1:18" ht="12" customHeight="1">
      <c r="A288" s="164"/>
      <c r="B288" s="231" t="s">
        <v>26</v>
      </c>
      <c r="C288" s="232"/>
      <c r="D288" s="233"/>
      <c r="E288" s="134"/>
      <c r="F288" s="231" t="s">
        <v>26</v>
      </c>
      <c r="G288" s="232"/>
      <c r="H288" s="233"/>
    </row>
    <row r="289" spans="1:16" ht="12" customHeight="1">
      <c r="A289" s="138">
        <v>0.1</v>
      </c>
      <c r="B289" s="136" t="s">
        <v>59</v>
      </c>
      <c r="C289" s="4" t="s">
        <v>8</v>
      </c>
      <c r="D289" s="139"/>
      <c r="F289" s="136" t="s">
        <v>59</v>
      </c>
      <c r="G289" s="4" t="s">
        <v>8</v>
      </c>
      <c r="H289" s="139"/>
    </row>
    <row r="290" spans="1:16" ht="12" customHeight="1">
      <c r="A290" s="136"/>
      <c r="B290" s="141">
        <v>0.1</v>
      </c>
      <c r="C290" s="23">
        <f>ROUND(C16*B290,2)</f>
        <v>104.5</v>
      </c>
      <c r="D290" s="142" t="s">
        <v>19</v>
      </c>
      <c r="F290" s="141">
        <v>0.1</v>
      </c>
      <c r="G290" s="143">
        <f>ROUND(G16*F290,2)</f>
        <v>9.5</v>
      </c>
      <c r="H290" s="142" t="s">
        <v>19</v>
      </c>
      <c r="I290" s="124"/>
      <c r="J290" s="23"/>
      <c r="K290" s="23"/>
      <c r="L290" s="23"/>
      <c r="O290" s="23">
        <f>SUM(K16*B293)</f>
        <v>113.4</v>
      </c>
      <c r="P290" s="23"/>
    </row>
    <row r="291" spans="1:16" ht="12" customHeight="1">
      <c r="A291" s="136"/>
      <c r="B291" s="141">
        <v>0.1</v>
      </c>
      <c r="C291" s="23">
        <f>ROUND(C17*B291,2)+B17</f>
        <v>253.6</v>
      </c>
      <c r="D291" s="142" t="s">
        <v>12</v>
      </c>
      <c r="F291" s="141">
        <v>0.1</v>
      </c>
      <c r="G291" s="143">
        <f>ROUND(G17*F291,2)+F17</f>
        <v>23.05</v>
      </c>
      <c r="H291" s="142" t="s">
        <v>12</v>
      </c>
      <c r="I291" s="124"/>
      <c r="J291" s="23"/>
      <c r="K291" s="23"/>
      <c r="L291" s="23"/>
      <c r="O291" s="23">
        <f>SUM(K17*B294)</f>
        <v>234.22499999999999</v>
      </c>
      <c r="P291" s="23"/>
    </row>
    <row r="292" spans="1:16" ht="12" customHeight="1">
      <c r="A292" s="136"/>
      <c r="B292" s="176">
        <v>0.1</v>
      </c>
      <c r="C292" s="31">
        <f>ROUND(C18*B292,2)+B18</f>
        <v>365.3</v>
      </c>
      <c r="D292" s="147" t="s">
        <v>14</v>
      </c>
      <c r="E292" s="177"/>
      <c r="F292" s="176">
        <v>0.1</v>
      </c>
      <c r="G292" s="178">
        <f>ROUND(G18*F292,2)+F18</f>
        <v>33.21</v>
      </c>
      <c r="H292" s="147" t="s">
        <v>14</v>
      </c>
      <c r="I292" s="124"/>
      <c r="J292" s="23"/>
      <c r="K292" s="23"/>
      <c r="L292" s="23"/>
      <c r="O292" s="23">
        <f>SUM(K18*B295)</f>
        <v>340.2</v>
      </c>
      <c r="P292" s="23"/>
    </row>
    <row r="293" spans="1:16" ht="12" customHeight="1">
      <c r="A293" s="148" t="s">
        <v>60</v>
      </c>
      <c r="B293" s="141">
        <v>0.9</v>
      </c>
      <c r="C293" s="23">
        <f>ROUND(C16*B293,2)</f>
        <v>940.5</v>
      </c>
      <c r="D293" s="142" t="s">
        <v>19</v>
      </c>
      <c r="F293" s="141">
        <v>0.9</v>
      </c>
      <c r="G293" s="143">
        <f>ROUND(G16*F293,2)</f>
        <v>85.5</v>
      </c>
      <c r="H293" s="142" t="s">
        <v>19</v>
      </c>
      <c r="I293" s="124"/>
      <c r="J293" s="23"/>
      <c r="K293" s="23"/>
      <c r="L293" s="23"/>
      <c r="O293" s="23"/>
      <c r="P293" s="23"/>
    </row>
    <row r="294" spans="1:16" ht="12" customHeight="1">
      <c r="A294" s="136"/>
      <c r="B294" s="141">
        <v>0.9</v>
      </c>
      <c r="C294" s="23">
        <f>ROUND(C17*B294,2)</f>
        <v>1778.4</v>
      </c>
      <c r="D294" s="142" t="s">
        <v>12</v>
      </c>
      <c r="F294" s="141">
        <v>0.9</v>
      </c>
      <c r="G294" s="143">
        <f>ROUND(G17*F294,2)</f>
        <v>161.66999999999999</v>
      </c>
      <c r="H294" s="142" t="s">
        <v>12</v>
      </c>
      <c r="I294" s="124"/>
      <c r="J294" s="23"/>
      <c r="O294" s="23"/>
    </row>
    <row r="295" spans="1:16" ht="12" customHeight="1" thickBot="1">
      <c r="A295" s="155"/>
      <c r="B295" s="156">
        <v>0.9</v>
      </c>
      <c r="C295" s="157">
        <f>ROUND(C18*B295,2)</f>
        <v>2477.6999999999998</v>
      </c>
      <c r="D295" s="158" t="s">
        <v>14</v>
      </c>
      <c r="E295" s="159"/>
      <c r="F295" s="156">
        <v>0.9</v>
      </c>
      <c r="G295" s="160">
        <f>ROUND(G18*F295,2)</f>
        <v>225.25</v>
      </c>
      <c r="H295" s="158" t="s">
        <v>14</v>
      </c>
      <c r="I295" s="124"/>
      <c r="J295" s="23"/>
      <c r="O295" s="23"/>
    </row>
    <row r="296" spans="1:16" ht="12" customHeight="1">
      <c r="A296" s="164"/>
      <c r="B296" s="224" t="s">
        <v>30</v>
      </c>
      <c r="C296" s="225"/>
      <c r="D296" s="226"/>
      <c r="E296" s="134"/>
      <c r="F296" s="224" t="s">
        <v>30</v>
      </c>
      <c r="G296" s="225"/>
      <c r="H296" s="226"/>
      <c r="I296" s="124"/>
      <c r="J296" s="23"/>
      <c r="O296" s="23"/>
    </row>
    <row r="297" spans="1:16" ht="12" customHeight="1">
      <c r="A297" s="138">
        <v>0.1</v>
      </c>
      <c r="B297" s="136" t="s">
        <v>59</v>
      </c>
      <c r="C297" s="4" t="s">
        <v>8</v>
      </c>
      <c r="D297" s="139"/>
      <c r="F297" s="136" t="s">
        <v>59</v>
      </c>
      <c r="G297" s="4" t="s">
        <v>8</v>
      </c>
      <c r="H297" s="139"/>
      <c r="I297" s="124"/>
      <c r="J297" s="23"/>
      <c r="O297" s="23"/>
    </row>
    <row r="298" spans="1:16" ht="12" customHeight="1">
      <c r="A298" s="136"/>
      <c r="B298" s="141">
        <v>0.1</v>
      </c>
      <c r="C298" s="23">
        <f>ROUND($C20*B298,2)</f>
        <v>111.9</v>
      </c>
      <c r="D298" s="142" t="s">
        <v>19</v>
      </c>
      <c r="F298" s="141">
        <v>0.1</v>
      </c>
      <c r="G298" s="143">
        <f>ROUND($G20*F298,2)</f>
        <v>10.17</v>
      </c>
      <c r="H298" s="142" t="s">
        <v>19</v>
      </c>
      <c r="I298" s="124"/>
      <c r="J298" s="23"/>
      <c r="O298" s="23">
        <f>SUM(K20*B301)</f>
        <v>63.45</v>
      </c>
    </row>
    <row r="299" spans="1:16" ht="12" customHeight="1">
      <c r="A299" s="136"/>
      <c r="B299" s="141">
        <v>0.1</v>
      </c>
      <c r="C299" s="23">
        <f>ROUND($C21*B299,2)+B21</f>
        <v>269.5</v>
      </c>
      <c r="D299" s="142" t="s">
        <v>12</v>
      </c>
      <c r="F299" s="141">
        <v>0.1</v>
      </c>
      <c r="G299" s="143">
        <f>ROUND(G21*F299,2)+F21</f>
        <v>24.5</v>
      </c>
      <c r="H299" s="142" t="s">
        <v>12</v>
      </c>
      <c r="I299" s="124"/>
      <c r="J299" s="23"/>
      <c r="O299" s="23">
        <f>SUM(K21*B302)</f>
        <v>126.9</v>
      </c>
    </row>
    <row r="300" spans="1:16" ht="12" customHeight="1">
      <c r="A300" s="136"/>
      <c r="B300" s="176">
        <v>0.1</v>
      </c>
      <c r="C300" s="31">
        <f>ROUND($C22*B300,2)+$B22</f>
        <v>388.9</v>
      </c>
      <c r="D300" s="147" t="s">
        <v>14</v>
      </c>
      <c r="E300" s="177"/>
      <c r="F300" s="176">
        <v>0.1</v>
      </c>
      <c r="G300" s="178">
        <f>ROUND($G22*F300,2)+$F22</f>
        <v>35.35</v>
      </c>
      <c r="H300" s="147" t="s">
        <v>14</v>
      </c>
      <c r="I300" s="124"/>
      <c r="J300" s="23"/>
      <c r="O300" s="23">
        <f>SUM(K22*B303)</f>
        <v>180.9</v>
      </c>
    </row>
    <row r="301" spans="1:16" ht="12" customHeight="1">
      <c r="A301" s="148" t="s">
        <v>60</v>
      </c>
      <c r="B301" s="141">
        <v>0.9</v>
      </c>
      <c r="C301" s="23">
        <f>ROUND($C20*B301,2)</f>
        <v>1007.1</v>
      </c>
      <c r="D301" s="142" t="s">
        <v>19</v>
      </c>
      <c r="F301" s="141">
        <v>0.9</v>
      </c>
      <c r="G301" s="143">
        <f>ROUND($G20*F301,2)</f>
        <v>91.55</v>
      </c>
      <c r="H301" s="142" t="s">
        <v>19</v>
      </c>
      <c r="I301" s="124"/>
      <c r="J301" s="23"/>
      <c r="O301" s="23"/>
    </row>
    <row r="302" spans="1:16" ht="12" customHeight="1">
      <c r="A302" s="136"/>
      <c r="B302" s="141">
        <v>0.9</v>
      </c>
      <c r="C302" s="23">
        <f>ROUND(C21*B302,2)</f>
        <v>1921.5</v>
      </c>
      <c r="D302" s="142" t="s">
        <v>12</v>
      </c>
      <c r="F302" s="141">
        <v>0.9</v>
      </c>
      <c r="G302" s="143">
        <f>ROUND($G21*F302,2)</f>
        <v>174.68</v>
      </c>
      <c r="H302" s="142" t="s">
        <v>12</v>
      </c>
      <c r="I302" s="124"/>
      <c r="J302" s="23"/>
      <c r="O302" s="23"/>
    </row>
    <row r="303" spans="1:16" ht="12" customHeight="1" thickBot="1">
      <c r="A303" s="155"/>
      <c r="B303" s="156">
        <v>0.9</v>
      </c>
      <c r="C303" s="157">
        <f>ROUND($C22*B303,2)</f>
        <v>2690.1</v>
      </c>
      <c r="D303" s="158" t="s">
        <v>14</v>
      </c>
      <c r="E303" s="159"/>
      <c r="F303" s="156">
        <v>0.9</v>
      </c>
      <c r="G303" s="160">
        <f>ROUND($G22*F303,2)</f>
        <v>244.55</v>
      </c>
      <c r="H303" s="158" t="s">
        <v>14</v>
      </c>
      <c r="I303" s="124"/>
      <c r="J303" s="23"/>
      <c r="O303" s="23"/>
    </row>
    <row r="304" spans="1:16" ht="12" customHeight="1">
      <c r="A304" s="164"/>
      <c r="B304" s="224" t="s">
        <v>33</v>
      </c>
      <c r="C304" s="225"/>
      <c r="D304" s="226"/>
      <c r="E304" s="134"/>
      <c r="F304" s="224" t="s">
        <v>33</v>
      </c>
      <c r="G304" s="225"/>
      <c r="H304" s="226"/>
      <c r="I304" s="124"/>
      <c r="J304" s="23"/>
      <c r="O304" s="23"/>
    </row>
    <row r="305" spans="1:18" ht="12" customHeight="1">
      <c r="A305" s="138">
        <v>0.1</v>
      </c>
      <c r="B305" s="136" t="s">
        <v>59</v>
      </c>
      <c r="C305" s="4" t="s">
        <v>8</v>
      </c>
      <c r="D305" s="139"/>
      <c r="F305" s="136" t="s">
        <v>59</v>
      </c>
      <c r="G305" s="4" t="s">
        <v>8</v>
      </c>
      <c r="H305" s="139"/>
      <c r="I305" s="124"/>
      <c r="J305" s="23"/>
      <c r="O305" s="23"/>
    </row>
    <row r="306" spans="1:18" ht="12" customHeight="1">
      <c r="A306" s="136"/>
      <c r="B306" s="141">
        <v>0.1</v>
      </c>
      <c r="C306" s="23">
        <f>ROUND($C24*B306,2)</f>
        <v>89.9</v>
      </c>
      <c r="D306" s="142" t="s">
        <v>19</v>
      </c>
      <c r="F306" s="141">
        <v>0.1</v>
      </c>
      <c r="G306" s="143">
        <f>ROUND($G24*F306,2)</f>
        <v>8.17</v>
      </c>
      <c r="H306" s="142" t="s">
        <v>19</v>
      </c>
      <c r="I306" s="124"/>
      <c r="J306" s="23"/>
      <c r="O306" s="23">
        <f>SUM(K24*B309)</f>
        <v>211.95000000000002</v>
      </c>
    </row>
    <row r="307" spans="1:18" ht="12" customHeight="1">
      <c r="A307" s="136"/>
      <c r="B307" s="141">
        <v>0.1</v>
      </c>
      <c r="C307" s="23">
        <f>ROUND($C25*B307,2)+$B25</f>
        <v>226.2</v>
      </c>
      <c r="D307" s="142" t="s">
        <v>12</v>
      </c>
      <c r="F307" s="141">
        <v>0.1</v>
      </c>
      <c r="G307" s="143">
        <f>ROUND($G25*F307,2)+$F25</f>
        <v>20.560000000000002</v>
      </c>
      <c r="H307" s="142" t="s">
        <v>12</v>
      </c>
      <c r="I307" s="124"/>
      <c r="J307" s="23"/>
      <c r="O307" s="23">
        <f>SUM(K25*B310)</f>
        <v>419.17500000000001</v>
      </c>
    </row>
    <row r="308" spans="1:18" ht="12" customHeight="1">
      <c r="A308" s="136"/>
      <c r="B308" s="176">
        <v>0.1</v>
      </c>
      <c r="C308" s="31">
        <f>ROUND(C26*B308,2)+B26</f>
        <v>328</v>
      </c>
      <c r="D308" s="147" t="s">
        <v>14</v>
      </c>
      <c r="E308" s="177"/>
      <c r="F308" s="176">
        <v>0.1</v>
      </c>
      <c r="G308" s="178">
        <f>ROUND(G26*F308,2)+F26</f>
        <v>29.82</v>
      </c>
      <c r="H308" s="147" t="s">
        <v>14</v>
      </c>
      <c r="I308" s="124"/>
      <c r="J308" s="23"/>
      <c r="O308" s="23">
        <f>SUM(K26*B311)</f>
        <v>591.97500000000002</v>
      </c>
    </row>
    <row r="309" spans="1:18" ht="12" customHeight="1">
      <c r="A309" s="148" t="s">
        <v>60</v>
      </c>
      <c r="B309" s="141">
        <v>0.9</v>
      </c>
      <c r="C309" s="23">
        <f>ROUND($C24*B309,2)</f>
        <v>809.1</v>
      </c>
      <c r="D309" s="142" t="s">
        <v>19</v>
      </c>
      <c r="F309" s="141">
        <v>0.9</v>
      </c>
      <c r="G309" s="143">
        <f>ROUND($G24*F309,2)</f>
        <v>73.55</v>
      </c>
      <c r="H309" s="142" t="s">
        <v>19</v>
      </c>
      <c r="I309" s="124"/>
      <c r="J309" s="23"/>
      <c r="O309" s="23"/>
    </row>
    <row r="310" spans="1:18" ht="12" customHeight="1">
      <c r="A310" s="136"/>
      <c r="B310" s="141">
        <v>0.9</v>
      </c>
      <c r="C310" s="23">
        <f>ROUND($C25*B310,2)</f>
        <v>1531.8</v>
      </c>
      <c r="D310" s="142" t="s">
        <v>12</v>
      </c>
      <c r="F310" s="141">
        <v>0.9</v>
      </c>
      <c r="G310" s="143">
        <f>ROUND($G25*F310,2)</f>
        <v>139.25</v>
      </c>
      <c r="H310" s="142" t="s">
        <v>12</v>
      </c>
      <c r="I310" s="124"/>
      <c r="J310" s="23"/>
      <c r="O310" s="23"/>
    </row>
    <row r="311" spans="1:18" ht="12" customHeight="1" thickBot="1">
      <c r="A311" s="155"/>
      <c r="B311" s="156">
        <v>0.9</v>
      </c>
      <c r="C311" s="157">
        <f>ROUND(C26*B311,2)</f>
        <v>2142</v>
      </c>
      <c r="D311" s="158" t="s">
        <v>14</v>
      </c>
      <c r="E311" s="159"/>
      <c r="F311" s="156">
        <v>0.9</v>
      </c>
      <c r="G311" s="160">
        <f>ROUND(G26*F311,2)</f>
        <v>194.73</v>
      </c>
      <c r="H311" s="158" t="s">
        <v>14</v>
      </c>
      <c r="I311" s="124"/>
      <c r="J311" s="23"/>
      <c r="O311" s="23"/>
    </row>
    <row r="312" spans="1:18" ht="12" customHeight="1">
      <c r="A312" s="164"/>
      <c r="B312" s="224" t="s">
        <v>62</v>
      </c>
      <c r="C312" s="225"/>
      <c r="D312" s="226"/>
      <c r="E312" s="134"/>
      <c r="F312" s="224" t="s">
        <v>62</v>
      </c>
      <c r="G312" s="225"/>
      <c r="H312" s="226"/>
      <c r="I312" s="124"/>
      <c r="J312" s="23"/>
      <c r="O312" s="23"/>
    </row>
    <row r="313" spans="1:18" ht="12" customHeight="1">
      <c r="A313" s="138">
        <v>0.1</v>
      </c>
      <c r="B313" s="136" t="s">
        <v>59</v>
      </c>
      <c r="C313" s="4" t="s">
        <v>8</v>
      </c>
      <c r="D313" s="139"/>
      <c r="F313" s="136" t="s">
        <v>59</v>
      </c>
      <c r="G313" s="4" t="s">
        <v>8</v>
      </c>
      <c r="H313" s="139"/>
      <c r="I313" s="124"/>
      <c r="J313" s="23"/>
      <c r="O313" s="23"/>
    </row>
    <row r="314" spans="1:18" ht="12" customHeight="1">
      <c r="A314" s="136"/>
      <c r="B314" s="141">
        <v>0.1</v>
      </c>
      <c r="C314" s="23">
        <f>ROUND($C28*B314,2)</f>
        <v>103.1</v>
      </c>
      <c r="D314" s="142" t="s">
        <v>19</v>
      </c>
      <c r="F314" s="141">
        <v>0.1</v>
      </c>
      <c r="G314" s="143">
        <f>ROUND($G28*F314,2)</f>
        <v>9.3699999999999992</v>
      </c>
      <c r="H314" s="142" t="s">
        <v>19</v>
      </c>
      <c r="I314" s="124"/>
      <c r="J314" s="23"/>
      <c r="O314" s="23">
        <f>SUM(K28*B317)</f>
        <v>122.85000000000001</v>
      </c>
    </row>
    <row r="315" spans="1:18" ht="12" customHeight="1">
      <c r="A315" s="136"/>
      <c r="B315" s="141">
        <v>0.1</v>
      </c>
      <c r="C315" s="23">
        <f>ROUND(C29*B315,2)+B29</f>
        <v>252.6</v>
      </c>
      <c r="D315" s="142" t="s">
        <v>12</v>
      </c>
      <c r="F315" s="141">
        <v>0.1</v>
      </c>
      <c r="G315" s="143">
        <f>ROUND(G29*F315,2)+F29</f>
        <v>22.96</v>
      </c>
      <c r="H315" s="142" t="s">
        <v>12</v>
      </c>
      <c r="I315" s="124"/>
      <c r="J315" s="23"/>
      <c r="O315" s="23">
        <f>SUM(K29*B318)</f>
        <v>240.97499999999999</v>
      </c>
    </row>
    <row r="316" spans="1:18" ht="12" customHeight="1">
      <c r="A316" s="136"/>
      <c r="B316" s="176">
        <v>0.1</v>
      </c>
      <c r="C316" s="31">
        <f>ROUND($C30*B316,2)+$B30</f>
        <v>365.7</v>
      </c>
      <c r="D316" s="147" t="s">
        <v>14</v>
      </c>
      <c r="E316" s="177"/>
      <c r="F316" s="176">
        <v>0.1</v>
      </c>
      <c r="G316" s="178">
        <f>ROUND($G30*F316,2)+$F30</f>
        <v>33.239999999999995</v>
      </c>
      <c r="H316" s="147" t="s">
        <v>14</v>
      </c>
      <c r="I316" s="124"/>
      <c r="J316" s="23"/>
      <c r="O316" s="23">
        <f>SUM(K30*B319)</f>
        <v>337.5</v>
      </c>
    </row>
    <row r="317" spans="1:18" ht="12" customHeight="1">
      <c r="A317" s="148" t="s">
        <v>60</v>
      </c>
      <c r="B317" s="141">
        <v>0.9</v>
      </c>
      <c r="C317" s="23">
        <f>ROUND($C28*B317,2)</f>
        <v>927.9</v>
      </c>
      <c r="D317" s="142" t="s">
        <v>19</v>
      </c>
      <c r="F317" s="141">
        <v>0.9</v>
      </c>
      <c r="G317" s="143">
        <f>ROUND($G28*F317,2)</f>
        <v>84.35</v>
      </c>
      <c r="H317" s="142" t="s">
        <v>19</v>
      </c>
      <c r="I317" s="124"/>
      <c r="J317" s="23"/>
    </row>
    <row r="318" spans="1:18" ht="12" customHeight="1">
      <c r="A318" s="136"/>
      <c r="B318" s="141">
        <v>0.9</v>
      </c>
      <c r="C318" s="23">
        <f>ROUND(C29*B318,2)</f>
        <v>1769.4</v>
      </c>
      <c r="D318" s="142" t="s">
        <v>12</v>
      </c>
      <c r="F318" s="141">
        <v>0.9</v>
      </c>
      <c r="G318" s="143">
        <f>ROUND(G29*F318,2)</f>
        <v>160.85</v>
      </c>
      <c r="H318" s="142" t="s">
        <v>12</v>
      </c>
      <c r="I318" s="124"/>
      <c r="J318" s="23"/>
    </row>
    <row r="319" spans="1:18" ht="12" customHeight="1" thickBot="1">
      <c r="A319" s="155"/>
      <c r="B319" s="156">
        <v>0.9</v>
      </c>
      <c r="C319" s="157">
        <f>ROUND(C30*B319,2)</f>
        <v>2481.3000000000002</v>
      </c>
      <c r="D319" s="158" t="s">
        <v>14</v>
      </c>
      <c r="E319" s="159"/>
      <c r="F319" s="156">
        <v>0.9</v>
      </c>
      <c r="G319" s="160">
        <f>ROUND($G30*F319,2)</f>
        <v>225.57</v>
      </c>
      <c r="H319" s="158" t="s">
        <v>14</v>
      </c>
      <c r="I319" s="124"/>
      <c r="J319" s="23"/>
    </row>
    <row r="320" spans="1:18" ht="12" customHeight="1" thickBot="1">
      <c r="A320" s="172"/>
      <c r="B320" s="185"/>
      <c r="C320" s="186"/>
      <c r="D320" s="132"/>
      <c r="E320" s="132"/>
      <c r="F320" s="185"/>
      <c r="G320" s="186"/>
      <c r="H320" s="132"/>
      <c r="I320" s="132"/>
      <c r="J320" s="132"/>
      <c r="K320" s="132"/>
      <c r="L320" s="132"/>
      <c r="M320" s="132"/>
      <c r="N320" s="132"/>
      <c r="O320" s="132"/>
      <c r="P320" s="132"/>
      <c r="Q320" s="132"/>
      <c r="R320" s="132"/>
    </row>
    <row r="321" spans="1:18" ht="12" customHeight="1">
      <c r="A321" s="164"/>
      <c r="B321" s="224" t="s">
        <v>4</v>
      </c>
      <c r="C321" s="225"/>
      <c r="D321" s="226"/>
      <c r="E321" s="134"/>
      <c r="F321" s="224" t="s">
        <v>4</v>
      </c>
      <c r="G321" s="225"/>
      <c r="H321" s="226"/>
    </row>
    <row r="322" spans="1:18" ht="12" customHeight="1" thickBot="1">
      <c r="A322" s="136"/>
      <c r="B322" s="136" t="s">
        <v>66</v>
      </c>
      <c r="C322" s="4"/>
      <c r="D322" s="137"/>
      <c r="F322" s="136" t="s">
        <v>58</v>
      </c>
      <c r="G322" s="4"/>
      <c r="H322" s="137"/>
      <c r="I322" s="4"/>
      <c r="J322" s="4"/>
      <c r="K322" s="4"/>
      <c r="L322" s="4"/>
    </row>
    <row r="323" spans="1:18" ht="12" customHeight="1">
      <c r="A323" s="138">
        <v>0.12</v>
      </c>
      <c r="B323" s="136" t="s">
        <v>59</v>
      </c>
      <c r="C323" s="4" t="s">
        <v>8</v>
      </c>
      <c r="D323" s="139"/>
      <c r="F323" s="136" t="s">
        <v>59</v>
      </c>
      <c r="G323" s="4" t="s">
        <v>8</v>
      </c>
      <c r="H323" s="139"/>
      <c r="J323" s="224" t="s">
        <v>5</v>
      </c>
      <c r="K323" s="226"/>
      <c r="L323" s="140" t="s">
        <v>6</v>
      </c>
      <c r="M323" s="140" t="s">
        <v>7</v>
      </c>
      <c r="O323" s="224" t="s">
        <v>5</v>
      </c>
      <c r="P323" s="226"/>
      <c r="Q323" s="140" t="s">
        <v>6</v>
      </c>
      <c r="R323" s="140" t="s">
        <v>7</v>
      </c>
    </row>
    <row r="324" spans="1:18" ht="12" customHeight="1">
      <c r="A324" s="136"/>
      <c r="B324" s="141">
        <v>0.12</v>
      </c>
      <c r="C324" s="42">
        <f>ROUND(C5*B324,2)</f>
        <v>145.56</v>
      </c>
      <c r="D324" s="142" t="s">
        <v>19</v>
      </c>
      <c r="F324" s="141">
        <v>0.12</v>
      </c>
      <c r="G324" s="187">
        <f>ROUND(G5*F324,2)</f>
        <v>13.23</v>
      </c>
      <c r="H324" s="142" t="s">
        <v>19</v>
      </c>
      <c r="J324" s="144" t="s">
        <v>9</v>
      </c>
      <c r="K324" s="188">
        <f>ROUND(K4*B324,2)</f>
        <v>11.81</v>
      </c>
      <c r="L324" s="146">
        <f>ROUND(L4*B324,2)</f>
        <v>0.1</v>
      </c>
      <c r="M324" s="189">
        <f>ROUND(M4*B324,2)</f>
        <v>1.9</v>
      </c>
      <c r="O324" s="144" t="s">
        <v>9</v>
      </c>
      <c r="P324" s="188">
        <f>ROUND(P4*F324,2)</f>
        <v>1.07</v>
      </c>
      <c r="Q324" s="146">
        <f>ROUND(Q4*F324,2)</f>
        <v>0.01</v>
      </c>
      <c r="R324" s="146">
        <f>ROUND(R4*F324,2)</f>
        <v>0.17</v>
      </c>
    </row>
    <row r="325" spans="1:18" ht="12" customHeight="1">
      <c r="A325" s="136"/>
      <c r="B325" s="141">
        <v>0.12</v>
      </c>
      <c r="C325" s="42">
        <f>ROUND(C6*B325,2)+B6</f>
        <v>334.76</v>
      </c>
      <c r="D325" s="142" t="s">
        <v>12</v>
      </c>
      <c r="F325" s="141">
        <v>0.12</v>
      </c>
      <c r="G325" s="187">
        <f>ROUND(G6*F325,2)+F6</f>
        <v>30.43</v>
      </c>
      <c r="H325" s="142" t="s">
        <v>12</v>
      </c>
      <c r="J325" s="144" t="s">
        <v>11</v>
      </c>
      <c r="K325" s="188">
        <f>ROUND(K5*B325,2)</f>
        <v>11.87</v>
      </c>
      <c r="L325" s="189"/>
      <c r="M325" s="189"/>
      <c r="O325" s="144" t="s">
        <v>11</v>
      </c>
      <c r="P325" s="188">
        <f>ROUND(P5*F325,2)</f>
        <v>1.08</v>
      </c>
      <c r="Q325" s="189"/>
      <c r="R325" s="189"/>
    </row>
    <row r="326" spans="1:18" ht="12" customHeight="1">
      <c r="A326" s="136"/>
      <c r="B326" s="176">
        <v>0.12</v>
      </c>
      <c r="C326" s="190">
        <f>ROUND(C7*B326,2)+B7</f>
        <v>480.84</v>
      </c>
      <c r="D326" s="147" t="s">
        <v>14</v>
      </c>
      <c r="E326" s="177"/>
      <c r="F326" s="176">
        <v>0.12</v>
      </c>
      <c r="G326" s="191">
        <f>ROUND(G7*F326,2)+F7</f>
        <v>43.71</v>
      </c>
      <c r="H326" s="147" t="s">
        <v>14</v>
      </c>
      <c r="I326" s="177"/>
      <c r="J326" s="179" t="s">
        <v>13</v>
      </c>
      <c r="K326" s="180">
        <f>ROUND(K6*B326,2)+J7</f>
        <v>31.21</v>
      </c>
      <c r="L326" s="192"/>
      <c r="M326" s="192"/>
      <c r="N326" s="177"/>
      <c r="O326" s="179" t="s">
        <v>13</v>
      </c>
      <c r="P326" s="180">
        <f>ROUND(P6*F326,2)+O7</f>
        <v>2.83</v>
      </c>
      <c r="Q326" s="192"/>
      <c r="R326" s="192"/>
    </row>
    <row r="327" spans="1:18" ht="12" customHeight="1" thickBot="1">
      <c r="A327" s="148" t="s">
        <v>60</v>
      </c>
      <c r="B327" s="141">
        <v>0.88</v>
      </c>
      <c r="C327" s="42">
        <f>ROUND(C5*B327,2)</f>
        <v>1067.44</v>
      </c>
      <c r="D327" s="142" t="s">
        <v>19</v>
      </c>
      <c r="F327" s="141">
        <v>0.88</v>
      </c>
      <c r="G327" s="187">
        <f>ROUND(G5*F327,2)</f>
        <v>97.04</v>
      </c>
      <c r="H327" s="142" t="s">
        <v>19</v>
      </c>
      <c r="J327" s="144" t="s">
        <v>9</v>
      </c>
      <c r="K327" s="145">
        <f>ROUND(K4*B327,2)</f>
        <v>86.59</v>
      </c>
      <c r="L327" s="182">
        <f>ROUND(L4*B327,2)</f>
        <v>0.7</v>
      </c>
      <c r="M327" s="182">
        <f>ROUND(M4*B327,2)</f>
        <v>13.9</v>
      </c>
      <c r="O327" s="144" t="s">
        <v>9</v>
      </c>
      <c r="P327" s="145">
        <f>ROUND(P4*F327,2)</f>
        <v>7.88</v>
      </c>
      <c r="Q327" s="182">
        <f>ROUND(Q4*F327,2)</f>
        <v>0.06</v>
      </c>
      <c r="R327" s="182">
        <f>ROUND(R4*F327,2)</f>
        <v>1.27</v>
      </c>
    </row>
    <row r="328" spans="1:18" ht="12" customHeight="1">
      <c r="A328" s="136"/>
      <c r="B328" s="141">
        <v>0.88</v>
      </c>
      <c r="C328" s="42">
        <f>ROUND(C6*B328,2)</f>
        <v>2044.24</v>
      </c>
      <c r="D328" s="142" t="s">
        <v>12</v>
      </c>
      <c r="F328" s="141">
        <v>0.88</v>
      </c>
      <c r="G328" s="187">
        <f>ROUND(G6*F328,2)</f>
        <v>185.84</v>
      </c>
      <c r="H328" s="142" t="s">
        <v>12</v>
      </c>
      <c r="J328" s="144" t="s">
        <v>11</v>
      </c>
      <c r="K328" s="145">
        <f>ROUND(K5*B328,2)</f>
        <v>87.03</v>
      </c>
      <c r="O328" s="144" t="s">
        <v>11</v>
      </c>
      <c r="P328" s="145">
        <f>ROUND(P5*F328,2)</f>
        <v>7.91</v>
      </c>
    </row>
    <row r="329" spans="1:18" ht="12" customHeight="1" thickBot="1">
      <c r="A329" s="155"/>
      <c r="B329" s="156">
        <v>0.88</v>
      </c>
      <c r="C329" s="193">
        <f>ROUND(C7*B329,2)</f>
        <v>2866.16</v>
      </c>
      <c r="D329" s="158" t="s">
        <v>14</v>
      </c>
      <c r="E329" s="159"/>
      <c r="F329" s="156">
        <v>0.88</v>
      </c>
      <c r="G329" s="194">
        <f>ROUND(G7*F329,2)</f>
        <v>260.56</v>
      </c>
      <c r="H329" s="158" t="s">
        <v>14</v>
      </c>
      <c r="J329" s="161" t="s">
        <v>13</v>
      </c>
      <c r="K329" s="163">
        <f>ROUND(K6*B329,2)</f>
        <v>86.59</v>
      </c>
      <c r="O329" s="161" t="s">
        <v>13</v>
      </c>
      <c r="P329" s="163">
        <f>ROUND(P6*F329,2)</f>
        <v>7.88</v>
      </c>
    </row>
    <row r="330" spans="1:18" ht="12" customHeight="1">
      <c r="A330" s="164"/>
      <c r="B330" s="231" t="s">
        <v>15</v>
      </c>
      <c r="C330" s="232"/>
      <c r="D330" s="233"/>
      <c r="E330" s="134"/>
      <c r="F330" s="231" t="s">
        <v>15</v>
      </c>
      <c r="G330" s="232"/>
      <c r="H330" s="233"/>
      <c r="I330" s="124"/>
    </row>
    <row r="331" spans="1:18" ht="12" customHeight="1">
      <c r="A331" s="138">
        <v>0.12</v>
      </c>
      <c r="B331" s="136" t="s">
        <v>59</v>
      </c>
      <c r="C331" s="4" t="s">
        <v>8</v>
      </c>
      <c r="D331" s="139"/>
      <c r="F331" s="136" t="s">
        <v>59</v>
      </c>
      <c r="G331" s="4" t="s">
        <v>8</v>
      </c>
      <c r="H331" s="139"/>
      <c r="I331" s="124"/>
      <c r="O331" s="165" t="s">
        <v>61</v>
      </c>
    </row>
    <row r="332" spans="1:18" ht="12" customHeight="1">
      <c r="A332" s="136"/>
      <c r="B332" s="176">
        <v>0.12</v>
      </c>
      <c r="C332" s="31">
        <f>ROUND(C10*B332,2)</f>
        <v>101.16</v>
      </c>
      <c r="D332" s="147" t="s">
        <v>19</v>
      </c>
      <c r="E332" s="177"/>
      <c r="F332" s="176">
        <v>0.12</v>
      </c>
      <c r="G332" s="178">
        <f>ROUND(G10*F332,2)</f>
        <v>9.1999999999999993</v>
      </c>
      <c r="H332" s="147" t="s">
        <v>19</v>
      </c>
      <c r="I332" s="124"/>
      <c r="O332" s="125">
        <f>SUM(K10*B333)</f>
        <v>244.2</v>
      </c>
    </row>
    <row r="333" spans="1:18" ht="12" customHeight="1" thickBot="1">
      <c r="A333" s="166" t="s">
        <v>60</v>
      </c>
      <c r="B333" s="156">
        <v>0.88</v>
      </c>
      <c r="C333" s="157">
        <f>ROUND(C10*B333,2)</f>
        <v>741.84</v>
      </c>
      <c r="D333" s="158" t="s">
        <v>19</v>
      </c>
      <c r="E333" s="159"/>
      <c r="F333" s="156">
        <v>0.88</v>
      </c>
      <c r="G333" s="160">
        <f>ROUND(G10*F333,2)</f>
        <v>67.44</v>
      </c>
      <c r="H333" s="158" t="s">
        <v>19</v>
      </c>
      <c r="I333" s="124"/>
    </row>
    <row r="334" spans="1:18" ht="12" customHeight="1">
      <c r="A334" s="164"/>
      <c r="B334" s="231" t="s">
        <v>21</v>
      </c>
      <c r="C334" s="232"/>
      <c r="D334" s="233"/>
      <c r="E334" s="134"/>
      <c r="F334" s="231" t="s">
        <v>21</v>
      </c>
      <c r="G334" s="232"/>
      <c r="H334" s="233"/>
    </row>
    <row r="335" spans="1:18" ht="12" customHeight="1">
      <c r="A335" s="138">
        <v>0.12</v>
      </c>
      <c r="B335" s="136" t="s">
        <v>59</v>
      </c>
      <c r="C335" s="4" t="s">
        <v>8</v>
      </c>
      <c r="D335" s="139"/>
      <c r="F335" s="136" t="s">
        <v>59</v>
      </c>
      <c r="G335" s="4" t="s">
        <v>8</v>
      </c>
      <c r="H335" s="139"/>
    </row>
    <row r="336" spans="1:18" ht="12" customHeight="1">
      <c r="A336" s="136"/>
      <c r="B336" s="141">
        <v>0.12</v>
      </c>
      <c r="C336" s="23">
        <f>ROUND(C12*B336,2)</f>
        <v>136.56</v>
      </c>
      <c r="D336" s="142" t="s">
        <v>19</v>
      </c>
      <c r="F336" s="141">
        <v>0.12</v>
      </c>
      <c r="G336" s="143">
        <f>ROUND(G12*F336,2)</f>
        <v>12.41</v>
      </c>
      <c r="H336" s="142" t="s">
        <v>19</v>
      </c>
      <c r="I336" s="124"/>
      <c r="J336" s="23"/>
      <c r="K336" s="23"/>
      <c r="L336" s="23"/>
      <c r="O336" s="23">
        <f>SUM(K12*B339)</f>
        <v>49.5</v>
      </c>
      <c r="P336" s="23"/>
    </row>
    <row r="337" spans="1:16" ht="12" customHeight="1">
      <c r="A337" s="136"/>
      <c r="B337" s="141">
        <v>0.12</v>
      </c>
      <c r="C337" s="23">
        <f>ROUND(C13*B337,2)+B13</f>
        <v>315.44</v>
      </c>
      <c r="D337" s="142" t="s">
        <v>12</v>
      </c>
      <c r="F337" s="141">
        <v>0.12</v>
      </c>
      <c r="G337" s="143">
        <f>ROUND(G13*F337,2)+F13</f>
        <v>28.68</v>
      </c>
      <c r="H337" s="142" t="s">
        <v>12</v>
      </c>
      <c r="I337" s="124"/>
      <c r="J337" s="23"/>
      <c r="K337" s="23"/>
      <c r="L337" s="23"/>
      <c r="O337" s="23">
        <f>SUM(K13*B340)</f>
        <v>106.26</v>
      </c>
      <c r="P337" s="23"/>
    </row>
    <row r="338" spans="1:16" ht="12" customHeight="1">
      <c r="A338" s="136"/>
      <c r="B338" s="176">
        <v>0.12</v>
      </c>
      <c r="C338" s="31">
        <f>ROUND(C14*B338,2)+B14</f>
        <v>452.16</v>
      </c>
      <c r="D338" s="147" t="s">
        <v>14</v>
      </c>
      <c r="E338" s="177"/>
      <c r="F338" s="176">
        <v>0.12</v>
      </c>
      <c r="G338" s="178">
        <f>ROUND(G14*F338,2)+F14</f>
        <v>41.1</v>
      </c>
      <c r="H338" s="147" t="s">
        <v>14</v>
      </c>
      <c r="I338" s="124"/>
      <c r="J338" s="23"/>
      <c r="K338" s="23"/>
      <c r="L338" s="23"/>
      <c r="O338" s="23">
        <f>SUM(K14*B341)</f>
        <v>157.74</v>
      </c>
      <c r="P338" s="23"/>
    </row>
    <row r="339" spans="1:16" ht="12" customHeight="1">
      <c r="A339" s="148" t="s">
        <v>60</v>
      </c>
      <c r="B339" s="141">
        <v>0.88</v>
      </c>
      <c r="C339" s="23">
        <f>ROUND(C12*B339,2)</f>
        <v>1001.44</v>
      </c>
      <c r="D339" s="142" t="s">
        <v>19</v>
      </c>
      <c r="F339" s="141">
        <v>0.88</v>
      </c>
      <c r="G339" s="143">
        <f>ROUND(G12*F339,2)</f>
        <v>91.04</v>
      </c>
      <c r="H339" s="142" t="s">
        <v>19</v>
      </c>
      <c r="I339" s="124"/>
      <c r="J339" s="23"/>
      <c r="K339" s="23"/>
      <c r="L339" s="23"/>
      <c r="O339" s="23"/>
      <c r="P339" s="23"/>
    </row>
    <row r="340" spans="1:16" ht="12" customHeight="1">
      <c r="A340" s="136"/>
      <c r="B340" s="141">
        <v>0.88</v>
      </c>
      <c r="C340" s="23">
        <f>ROUND(C13*B340,2)</f>
        <v>1902.56</v>
      </c>
      <c r="D340" s="142" t="s">
        <v>12</v>
      </c>
      <c r="F340" s="141">
        <v>0.88</v>
      </c>
      <c r="G340" s="143">
        <f>ROUND(G13*F340,2)</f>
        <v>172.96</v>
      </c>
      <c r="H340" s="142" t="s">
        <v>12</v>
      </c>
      <c r="I340" s="124"/>
      <c r="J340" s="23"/>
      <c r="O340" s="23"/>
    </row>
    <row r="341" spans="1:16" ht="12" customHeight="1" thickBot="1">
      <c r="A341" s="155"/>
      <c r="B341" s="156">
        <v>0.88</v>
      </c>
      <c r="C341" s="157">
        <f>ROUND(C14*B341,2)</f>
        <v>2655.84</v>
      </c>
      <c r="D341" s="158" t="s">
        <v>14</v>
      </c>
      <c r="E341" s="159"/>
      <c r="F341" s="156">
        <v>0.88</v>
      </c>
      <c r="G341" s="160">
        <f>ROUND(G14*F341,2)</f>
        <v>241.44</v>
      </c>
      <c r="H341" s="158" t="s">
        <v>14</v>
      </c>
      <c r="I341" s="124"/>
    </row>
    <row r="342" spans="1:16" ht="12" customHeight="1">
      <c r="A342" s="164"/>
      <c r="B342" s="231" t="s">
        <v>26</v>
      </c>
      <c r="C342" s="232"/>
      <c r="D342" s="233"/>
      <c r="E342" s="134"/>
      <c r="F342" s="231" t="s">
        <v>26</v>
      </c>
      <c r="G342" s="232"/>
      <c r="H342" s="233"/>
    </row>
    <row r="343" spans="1:16" ht="12" customHeight="1">
      <c r="A343" s="138">
        <v>0.12</v>
      </c>
      <c r="B343" s="136" t="s">
        <v>59</v>
      </c>
      <c r="C343" s="4" t="s">
        <v>8</v>
      </c>
      <c r="D343" s="139"/>
      <c r="F343" s="136" t="s">
        <v>59</v>
      </c>
      <c r="G343" s="4" t="s">
        <v>8</v>
      </c>
      <c r="H343" s="139"/>
    </row>
    <row r="344" spans="1:16" ht="12" customHeight="1">
      <c r="A344" s="136"/>
      <c r="B344" s="141">
        <v>0.12</v>
      </c>
      <c r="C344" s="23">
        <f>ROUND($C16*B344,2)</f>
        <v>125.4</v>
      </c>
      <c r="D344" s="142" t="s">
        <v>19</v>
      </c>
      <c r="F344" s="141">
        <v>0.12</v>
      </c>
      <c r="G344" s="143">
        <f>ROUND(G16*F344,2)</f>
        <v>11.4</v>
      </c>
      <c r="H344" s="142" t="s">
        <v>19</v>
      </c>
      <c r="I344" s="124"/>
      <c r="J344" s="23"/>
      <c r="K344" s="23"/>
      <c r="L344" s="23"/>
      <c r="O344" s="23">
        <f>SUM(K16*B347)</f>
        <v>110.88</v>
      </c>
      <c r="P344" s="23"/>
    </row>
    <row r="345" spans="1:16" ht="12" customHeight="1">
      <c r="A345" s="136"/>
      <c r="B345" s="141">
        <v>0.12</v>
      </c>
      <c r="C345" s="23">
        <f>ROUND(C17*B345,2)+B17</f>
        <v>293.12</v>
      </c>
      <c r="D345" s="142" t="s">
        <v>12</v>
      </c>
      <c r="F345" s="141">
        <v>0.12</v>
      </c>
      <c r="G345" s="143">
        <f>ROUND(G17*F345,2)+F17</f>
        <v>26.65</v>
      </c>
      <c r="H345" s="142" t="s">
        <v>12</v>
      </c>
      <c r="I345" s="124"/>
      <c r="J345" s="23"/>
      <c r="K345" s="23"/>
      <c r="L345" s="23"/>
      <c r="O345" s="23">
        <f>SUM(K17*B348)</f>
        <v>229.02</v>
      </c>
      <c r="P345" s="23"/>
    </row>
    <row r="346" spans="1:16" ht="12" customHeight="1">
      <c r="A346" s="136"/>
      <c r="B346" s="176">
        <v>0.12</v>
      </c>
      <c r="C346" s="31">
        <f>ROUND(C18*B346,2)+B18</f>
        <v>420.36</v>
      </c>
      <c r="D346" s="147" t="s">
        <v>14</v>
      </c>
      <c r="E346" s="177"/>
      <c r="F346" s="176">
        <v>0.12</v>
      </c>
      <c r="G346" s="178">
        <f>ROUND(G18*F346,2)+F18</f>
        <v>38.21</v>
      </c>
      <c r="H346" s="147" t="s">
        <v>14</v>
      </c>
      <c r="I346" s="124"/>
      <c r="J346" s="23"/>
      <c r="K346" s="23"/>
      <c r="L346" s="23"/>
      <c r="O346" s="23">
        <f>SUM(K18*B349)</f>
        <v>332.64</v>
      </c>
      <c r="P346" s="23"/>
    </row>
    <row r="347" spans="1:16" ht="12" customHeight="1">
      <c r="A347" s="148" t="s">
        <v>60</v>
      </c>
      <c r="B347" s="141">
        <v>0.88</v>
      </c>
      <c r="C347" s="23">
        <f>ROUND(C16*B347,2)</f>
        <v>919.6</v>
      </c>
      <c r="D347" s="142" t="s">
        <v>19</v>
      </c>
      <c r="F347" s="141">
        <v>0.88</v>
      </c>
      <c r="G347" s="143">
        <f>ROUND(G16*F347,2)</f>
        <v>83.6</v>
      </c>
      <c r="H347" s="142" t="s">
        <v>19</v>
      </c>
      <c r="I347" s="124"/>
      <c r="J347" s="23"/>
      <c r="K347" s="23"/>
      <c r="L347" s="23"/>
      <c r="O347" s="23"/>
      <c r="P347" s="23"/>
    </row>
    <row r="348" spans="1:16" ht="12" customHeight="1">
      <c r="A348" s="136"/>
      <c r="B348" s="141">
        <v>0.88</v>
      </c>
      <c r="C348" s="23">
        <f>ROUND(C17*B348,2)</f>
        <v>1738.88</v>
      </c>
      <c r="D348" s="142" t="s">
        <v>12</v>
      </c>
      <c r="F348" s="141">
        <v>0.88</v>
      </c>
      <c r="G348" s="143">
        <f>ROUND(G17*F348,2)</f>
        <v>158.08000000000001</v>
      </c>
      <c r="H348" s="142" t="s">
        <v>12</v>
      </c>
      <c r="I348" s="124"/>
      <c r="J348" s="23"/>
      <c r="O348" s="23"/>
    </row>
    <row r="349" spans="1:16" ht="12" customHeight="1" thickBot="1">
      <c r="A349" s="155"/>
      <c r="B349" s="156">
        <v>0.88</v>
      </c>
      <c r="C349" s="157">
        <f>ROUND(C18*B349,2)</f>
        <v>2422.64</v>
      </c>
      <c r="D349" s="158" t="s">
        <v>14</v>
      </c>
      <c r="E349" s="159"/>
      <c r="F349" s="156">
        <v>0.88</v>
      </c>
      <c r="G349" s="160">
        <f>ROUND(G18*F349,2)</f>
        <v>220.24</v>
      </c>
      <c r="H349" s="158" t="s">
        <v>14</v>
      </c>
      <c r="I349" s="124"/>
      <c r="J349" s="23"/>
      <c r="O349" s="23"/>
    </row>
    <row r="350" spans="1:16" ht="12" customHeight="1">
      <c r="A350" s="164"/>
      <c r="B350" s="224" t="s">
        <v>30</v>
      </c>
      <c r="C350" s="225"/>
      <c r="D350" s="226"/>
      <c r="E350" s="134"/>
      <c r="F350" s="224" t="s">
        <v>30</v>
      </c>
      <c r="G350" s="225"/>
      <c r="H350" s="226"/>
      <c r="I350" s="124"/>
      <c r="J350" s="23"/>
      <c r="O350" s="23"/>
    </row>
    <row r="351" spans="1:16" ht="12" customHeight="1">
      <c r="A351" s="138">
        <v>0.12</v>
      </c>
      <c r="B351" s="136" t="s">
        <v>59</v>
      </c>
      <c r="C351" s="4" t="s">
        <v>8</v>
      </c>
      <c r="D351" s="139"/>
      <c r="F351" s="136" t="s">
        <v>59</v>
      </c>
      <c r="G351" s="4" t="s">
        <v>8</v>
      </c>
      <c r="H351" s="139"/>
      <c r="I351" s="124"/>
      <c r="J351" s="23"/>
      <c r="O351" s="23"/>
    </row>
    <row r="352" spans="1:16" ht="12" customHeight="1">
      <c r="A352" s="136"/>
      <c r="B352" s="141">
        <v>0.12</v>
      </c>
      <c r="C352" s="23">
        <f>ROUND($C20*B352,2)</f>
        <v>134.28</v>
      </c>
      <c r="D352" s="142" t="s">
        <v>19</v>
      </c>
      <c r="F352" s="141">
        <v>0.12</v>
      </c>
      <c r="G352" s="143">
        <f>ROUND(G20*F352,2)</f>
        <v>12.21</v>
      </c>
      <c r="H352" s="142" t="s">
        <v>19</v>
      </c>
      <c r="I352" s="124"/>
      <c r="J352" s="23"/>
      <c r="O352" s="23">
        <f>SUM(K20*B355)</f>
        <v>62.04</v>
      </c>
    </row>
    <row r="353" spans="1:15" ht="12" customHeight="1">
      <c r="A353" s="136"/>
      <c r="B353" s="141">
        <v>0.12</v>
      </c>
      <c r="C353" s="23">
        <f>ROUND(C21*B353,2)+B21</f>
        <v>312.2</v>
      </c>
      <c r="D353" s="142" t="s">
        <v>12</v>
      </c>
      <c r="F353" s="141">
        <v>0.12</v>
      </c>
      <c r="G353" s="143">
        <f>ROUND(G21*F353,2)+F21</f>
        <v>28.38</v>
      </c>
      <c r="H353" s="142" t="s">
        <v>12</v>
      </c>
      <c r="I353" s="124"/>
      <c r="J353" s="23"/>
      <c r="O353" s="23">
        <f>SUM(K21*B356)</f>
        <v>124.08</v>
      </c>
    </row>
    <row r="354" spans="1:15" ht="12" customHeight="1">
      <c r="A354" s="136"/>
      <c r="B354" s="176">
        <v>0.12</v>
      </c>
      <c r="C354" s="31">
        <f>ROUND(C22*B354,2)+B22</f>
        <v>448.68</v>
      </c>
      <c r="D354" s="147" t="s">
        <v>14</v>
      </c>
      <c r="E354" s="177"/>
      <c r="F354" s="176">
        <v>0.12</v>
      </c>
      <c r="G354" s="178">
        <f>ROUND(G22*F354,2)+F22</f>
        <v>40.79</v>
      </c>
      <c r="H354" s="147" t="s">
        <v>14</v>
      </c>
      <c r="I354" s="124"/>
      <c r="J354" s="23"/>
      <c r="O354" s="23">
        <f>SUM(K22*B357)</f>
        <v>176.88</v>
      </c>
    </row>
    <row r="355" spans="1:15" ht="12" customHeight="1">
      <c r="A355" s="148" t="s">
        <v>60</v>
      </c>
      <c r="B355" s="141">
        <v>0.88</v>
      </c>
      <c r="C355" s="23">
        <f>ROUND(C20*B355,2)</f>
        <v>984.72</v>
      </c>
      <c r="D355" s="142" t="s">
        <v>19</v>
      </c>
      <c r="F355" s="141">
        <v>0.88</v>
      </c>
      <c r="G355" s="143">
        <f>ROUND(G20*F355,2)</f>
        <v>89.52</v>
      </c>
      <c r="H355" s="142" t="s">
        <v>19</v>
      </c>
      <c r="I355" s="124"/>
      <c r="J355" s="23"/>
      <c r="O355" s="23"/>
    </row>
    <row r="356" spans="1:15" ht="12" customHeight="1">
      <c r="A356" s="136"/>
      <c r="B356" s="141">
        <v>0.88</v>
      </c>
      <c r="C356" s="23">
        <f>ROUND(C21*B356,2)</f>
        <v>1878.8</v>
      </c>
      <c r="D356" s="142" t="s">
        <v>12</v>
      </c>
      <c r="F356" s="141">
        <v>0.88</v>
      </c>
      <c r="G356" s="143">
        <f>ROUND(G21*F356,2)</f>
        <v>170.8</v>
      </c>
      <c r="H356" s="142" t="s">
        <v>12</v>
      </c>
      <c r="I356" s="124"/>
      <c r="J356" s="23"/>
      <c r="O356" s="23"/>
    </row>
    <row r="357" spans="1:15" ht="12" customHeight="1" thickBot="1">
      <c r="A357" s="155"/>
      <c r="B357" s="156">
        <v>0.88</v>
      </c>
      <c r="C357" s="157">
        <f>ROUND(C22*B357,2)</f>
        <v>2630.32</v>
      </c>
      <c r="D357" s="158" t="s">
        <v>14</v>
      </c>
      <c r="E357" s="159"/>
      <c r="F357" s="156">
        <v>0.88</v>
      </c>
      <c r="G357" s="160">
        <f>ROUND(G22*F357,2)</f>
        <v>239.12</v>
      </c>
      <c r="H357" s="158" t="s">
        <v>14</v>
      </c>
      <c r="I357" s="124"/>
      <c r="J357" s="23"/>
      <c r="O357" s="23"/>
    </row>
    <row r="358" spans="1:15" ht="12" customHeight="1">
      <c r="A358" s="164"/>
      <c r="B358" s="224" t="s">
        <v>33</v>
      </c>
      <c r="C358" s="225"/>
      <c r="D358" s="226"/>
      <c r="E358" s="134"/>
      <c r="F358" s="224" t="s">
        <v>33</v>
      </c>
      <c r="G358" s="225"/>
      <c r="H358" s="226"/>
      <c r="I358" s="124"/>
      <c r="J358" s="23"/>
      <c r="O358" s="23"/>
    </row>
    <row r="359" spans="1:15" ht="12" customHeight="1">
      <c r="A359" s="138">
        <v>0.12</v>
      </c>
      <c r="B359" s="136" t="s">
        <v>59</v>
      </c>
      <c r="C359" s="4" t="s">
        <v>8</v>
      </c>
      <c r="D359" s="139"/>
      <c r="F359" s="136" t="s">
        <v>59</v>
      </c>
      <c r="G359" s="4" t="s">
        <v>8</v>
      </c>
      <c r="H359" s="139"/>
      <c r="I359" s="124"/>
      <c r="J359" s="23"/>
      <c r="O359" s="23"/>
    </row>
    <row r="360" spans="1:15" ht="12" customHeight="1">
      <c r="A360" s="136"/>
      <c r="B360" s="141">
        <v>0.12</v>
      </c>
      <c r="C360" s="23">
        <f>ROUND($C24*B360,2)</f>
        <v>107.88</v>
      </c>
      <c r="D360" s="142" t="s">
        <v>19</v>
      </c>
      <c r="F360" s="141">
        <v>0.12</v>
      </c>
      <c r="G360" s="143">
        <f>ROUND(G24*F360,2)</f>
        <v>9.81</v>
      </c>
      <c r="H360" s="142" t="s">
        <v>19</v>
      </c>
      <c r="I360" s="124"/>
      <c r="J360" s="23"/>
      <c r="O360" s="23">
        <f>SUM(K24*B363)</f>
        <v>207.24</v>
      </c>
    </row>
    <row r="361" spans="1:15" ht="12" customHeight="1">
      <c r="A361" s="136"/>
      <c r="B361" s="141">
        <v>0.12</v>
      </c>
      <c r="C361" s="23">
        <f>ROUND($C25*B361,2)+$B25</f>
        <v>260.24</v>
      </c>
      <c r="D361" s="142" t="s">
        <v>12</v>
      </c>
      <c r="F361" s="141">
        <v>0.12</v>
      </c>
      <c r="G361" s="143">
        <f>ROUND(G25*F361,2)+F25</f>
        <v>23.66</v>
      </c>
      <c r="H361" s="142" t="s">
        <v>12</v>
      </c>
      <c r="I361" s="124"/>
      <c r="J361" s="23"/>
      <c r="O361" s="23">
        <f>SUM(K25*B364)</f>
        <v>409.86</v>
      </c>
    </row>
    <row r="362" spans="1:15" ht="12" customHeight="1">
      <c r="A362" s="136"/>
      <c r="B362" s="176">
        <v>0.12</v>
      </c>
      <c r="C362" s="31">
        <f>ROUND($C26*B362,2)+$B26</f>
        <v>375.6</v>
      </c>
      <c r="D362" s="147" t="s">
        <v>14</v>
      </c>
      <c r="E362" s="177"/>
      <c r="F362" s="176">
        <v>0.12</v>
      </c>
      <c r="G362" s="178">
        <f>ROUND(G26*F362,2)+F26</f>
        <v>34.14</v>
      </c>
      <c r="H362" s="147" t="s">
        <v>14</v>
      </c>
      <c r="I362" s="124"/>
      <c r="J362" s="23"/>
      <c r="O362" s="23">
        <f>SUM(K26*B365)</f>
        <v>578.82000000000005</v>
      </c>
    </row>
    <row r="363" spans="1:15" ht="12" customHeight="1">
      <c r="A363" s="148" t="s">
        <v>60</v>
      </c>
      <c r="B363" s="141">
        <v>0.88</v>
      </c>
      <c r="C363" s="23">
        <f>ROUND($C24*B363,2)</f>
        <v>791.12</v>
      </c>
      <c r="D363" s="142" t="s">
        <v>19</v>
      </c>
      <c r="F363" s="141">
        <v>0.88</v>
      </c>
      <c r="G363" s="143">
        <f>ROUND(G24*F363,2)</f>
        <v>71.92</v>
      </c>
      <c r="H363" s="142" t="s">
        <v>19</v>
      </c>
      <c r="I363" s="124"/>
      <c r="J363" s="23"/>
      <c r="O363" s="23"/>
    </row>
    <row r="364" spans="1:15" ht="12" customHeight="1">
      <c r="A364" s="136"/>
      <c r="B364" s="141">
        <v>0.88</v>
      </c>
      <c r="C364" s="23">
        <f>ROUND($C25*B364,2)</f>
        <v>1497.76</v>
      </c>
      <c r="D364" s="142" t="s">
        <v>12</v>
      </c>
      <c r="F364" s="141">
        <v>0.88</v>
      </c>
      <c r="G364" s="143">
        <f>ROUND(G25*F364,2)</f>
        <v>136.16</v>
      </c>
      <c r="H364" s="142" t="s">
        <v>12</v>
      </c>
      <c r="I364" s="124"/>
      <c r="J364" s="23"/>
      <c r="O364" s="23"/>
    </row>
    <row r="365" spans="1:15" ht="12" customHeight="1" thickBot="1">
      <c r="A365" s="155"/>
      <c r="B365" s="156">
        <v>0.88</v>
      </c>
      <c r="C365" s="157">
        <f>ROUND($C26*B365,2)</f>
        <v>2094.4</v>
      </c>
      <c r="D365" s="158" t="s">
        <v>14</v>
      </c>
      <c r="E365" s="159"/>
      <c r="F365" s="156">
        <v>0.88</v>
      </c>
      <c r="G365" s="160">
        <f>ROUND(G26*F365,2)</f>
        <v>190.4</v>
      </c>
      <c r="H365" s="158" t="s">
        <v>14</v>
      </c>
      <c r="I365" s="124"/>
      <c r="J365" s="23"/>
      <c r="O365" s="23"/>
    </row>
    <row r="366" spans="1:15" ht="12" customHeight="1">
      <c r="A366" s="164"/>
      <c r="B366" s="224" t="s">
        <v>62</v>
      </c>
      <c r="C366" s="225"/>
      <c r="D366" s="226"/>
      <c r="E366" s="134"/>
      <c r="F366" s="224" t="s">
        <v>62</v>
      </c>
      <c r="G366" s="225"/>
      <c r="H366" s="226"/>
      <c r="I366" s="124"/>
      <c r="J366" s="23"/>
      <c r="O366" s="23"/>
    </row>
    <row r="367" spans="1:15" ht="12" customHeight="1">
      <c r="A367" s="138">
        <v>0.12</v>
      </c>
      <c r="B367" s="136" t="s">
        <v>59</v>
      </c>
      <c r="C367" s="4" t="s">
        <v>8</v>
      </c>
      <c r="D367" s="139"/>
      <c r="F367" s="136" t="s">
        <v>59</v>
      </c>
      <c r="G367" s="4" t="s">
        <v>8</v>
      </c>
      <c r="H367" s="139"/>
      <c r="I367" s="124"/>
      <c r="J367" s="23"/>
      <c r="O367" s="23"/>
    </row>
    <row r="368" spans="1:15" ht="12" customHeight="1">
      <c r="A368" s="136"/>
      <c r="B368" s="141">
        <v>0.12</v>
      </c>
      <c r="C368" s="23">
        <f>ROUND($C28*B368,2)</f>
        <v>123.72</v>
      </c>
      <c r="D368" s="142" t="s">
        <v>19</v>
      </c>
      <c r="F368" s="141">
        <v>0.12</v>
      </c>
      <c r="G368" s="143">
        <f>ROUND(G28*F368,2)</f>
        <v>11.25</v>
      </c>
      <c r="H368" s="142" t="s">
        <v>19</v>
      </c>
      <c r="I368" s="124"/>
      <c r="J368" s="23"/>
      <c r="O368" s="23">
        <f>SUM(K28*B371)</f>
        <v>120.12</v>
      </c>
    </row>
    <row r="369" spans="1:18" ht="12" customHeight="1">
      <c r="A369" s="136"/>
      <c r="B369" s="141">
        <v>0.12</v>
      </c>
      <c r="C369" s="23">
        <f>ROUND(C29*B369,2)+B29</f>
        <v>291.91999999999996</v>
      </c>
      <c r="D369" s="142" t="s">
        <v>12</v>
      </c>
      <c r="F369" s="141">
        <v>0.12</v>
      </c>
      <c r="G369" s="143">
        <f>ROUND(G29*F369,2)+F29</f>
        <v>26.54</v>
      </c>
      <c r="H369" s="142" t="s">
        <v>12</v>
      </c>
      <c r="I369" s="124"/>
      <c r="J369" s="23"/>
      <c r="O369" s="23">
        <f>SUM(K29*B372)</f>
        <v>235.62</v>
      </c>
    </row>
    <row r="370" spans="1:18" ht="12" customHeight="1">
      <c r="A370" s="136"/>
      <c r="B370" s="176">
        <v>0.12</v>
      </c>
      <c r="C370" s="31">
        <f>ROUND(C30*B370,2)+B30</f>
        <v>420.84</v>
      </c>
      <c r="D370" s="147" t="s">
        <v>14</v>
      </c>
      <c r="E370" s="177"/>
      <c r="F370" s="176">
        <v>0.12</v>
      </c>
      <c r="G370" s="178">
        <f>ROUND(G30*F370,2)+F30</f>
        <v>38.26</v>
      </c>
      <c r="H370" s="147" t="s">
        <v>14</v>
      </c>
      <c r="I370" s="124"/>
      <c r="J370" s="23"/>
      <c r="O370" s="23">
        <f>SUM(K30*B373)</f>
        <v>330</v>
      </c>
    </row>
    <row r="371" spans="1:18" ht="12" customHeight="1">
      <c r="A371" s="148" t="s">
        <v>60</v>
      </c>
      <c r="B371" s="141">
        <v>0.88</v>
      </c>
      <c r="C371" s="23">
        <f>ROUND(C28*B371,2)</f>
        <v>907.28</v>
      </c>
      <c r="D371" s="142" t="s">
        <v>19</v>
      </c>
      <c r="F371" s="141">
        <v>0.88</v>
      </c>
      <c r="G371" s="143">
        <f>ROUND(G28*F371,2)</f>
        <v>82.48</v>
      </c>
      <c r="H371" s="142" t="s">
        <v>19</v>
      </c>
      <c r="I371" s="124"/>
      <c r="J371" s="23"/>
    </row>
    <row r="372" spans="1:18" ht="12" customHeight="1">
      <c r="A372" s="136"/>
      <c r="B372" s="141">
        <v>0.88</v>
      </c>
      <c r="C372" s="23">
        <f>ROUND(C29*B372,2)</f>
        <v>1730.08</v>
      </c>
      <c r="D372" s="142" t="s">
        <v>12</v>
      </c>
      <c r="F372" s="141">
        <v>0.88</v>
      </c>
      <c r="G372" s="143">
        <f>ROUND(G29*F372,2)</f>
        <v>157.28</v>
      </c>
      <c r="H372" s="142" t="s">
        <v>12</v>
      </c>
      <c r="I372" s="124"/>
      <c r="J372" s="23"/>
    </row>
    <row r="373" spans="1:18" ht="12" customHeight="1" thickBot="1">
      <c r="A373" s="155"/>
      <c r="B373" s="156">
        <v>0.88</v>
      </c>
      <c r="C373" s="157">
        <f>ROUND(C30*B373,2)</f>
        <v>2426.16</v>
      </c>
      <c r="D373" s="158" t="s">
        <v>14</v>
      </c>
      <c r="E373" s="159"/>
      <c r="F373" s="156">
        <v>0.88</v>
      </c>
      <c r="G373" s="160">
        <f>ROUND(G30*F373,2)</f>
        <v>220.56</v>
      </c>
      <c r="H373" s="158" t="s">
        <v>14</v>
      </c>
      <c r="I373" s="124"/>
      <c r="J373" s="23"/>
    </row>
    <row r="374" spans="1:18" ht="12" customHeight="1" thickBot="1">
      <c r="A374" s="172"/>
      <c r="B374" s="132"/>
      <c r="C374" s="132"/>
      <c r="D374" s="132"/>
      <c r="E374" s="132"/>
      <c r="F374" s="132"/>
      <c r="G374" s="132"/>
      <c r="H374" s="132"/>
      <c r="I374" s="132"/>
      <c r="J374" s="132"/>
      <c r="K374" s="132"/>
      <c r="L374" s="132"/>
      <c r="M374" s="132"/>
      <c r="N374" s="132"/>
      <c r="O374" s="132"/>
      <c r="P374" s="132"/>
      <c r="Q374" s="132"/>
      <c r="R374" s="132"/>
    </row>
    <row r="375" spans="1:18" ht="12" customHeight="1">
      <c r="A375" s="164"/>
      <c r="B375" s="224" t="s">
        <v>4</v>
      </c>
      <c r="C375" s="225"/>
      <c r="D375" s="226"/>
      <c r="E375" s="134"/>
      <c r="F375" s="224" t="s">
        <v>4</v>
      </c>
      <c r="G375" s="225"/>
      <c r="H375" s="226"/>
    </row>
    <row r="376" spans="1:18" ht="12" customHeight="1" thickBot="1">
      <c r="A376" s="136"/>
      <c r="B376" s="136" t="s">
        <v>65</v>
      </c>
      <c r="C376" s="4"/>
      <c r="D376" s="137"/>
      <c r="F376" s="136" t="s">
        <v>63</v>
      </c>
      <c r="G376" s="4"/>
      <c r="H376" s="137"/>
      <c r="I376" s="4"/>
      <c r="J376" s="4"/>
      <c r="K376" s="4"/>
      <c r="L376" s="4"/>
    </row>
    <row r="377" spans="1:18" ht="12" customHeight="1">
      <c r="A377" s="138">
        <v>0.16</v>
      </c>
      <c r="B377" s="136" t="s">
        <v>59</v>
      </c>
      <c r="C377" s="4" t="s">
        <v>8</v>
      </c>
      <c r="D377" s="139"/>
      <c r="F377" s="136" t="s">
        <v>59</v>
      </c>
      <c r="G377" s="4" t="s">
        <v>8</v>
      </c>
      <c r="H377" s="139"/>
      <c r="J377" s="224" t="s">
        <v>5</v>
      </c>
      <c r="K377" s="226"/>
      <c r="L377" s="140" t="s">
        <v>6</v>
      </c>
      <c r="M377" s="140" t="s">
        <v>7</v>
      </c>
      <c r="O377" s="224" t="s">
        <v>5</v>
      </c>
      <c r="P377" s="226"/>
      <c r="Q377" s="140" t="s">
        <v>6</v>
      </c>
      <c r="R377" s="140" t="s">
        <v>7</v>
      </c>
    </row>
    <row r="378" spans="1:18" ht="12" customHeight="1">
      <c r="A378" s="138"/>
      <c r="B378" s="141">
        <v>0.16</v>
      </c>
      <c r="C378" s="42">
        <f>ROUND(C5*B378,2)</f>
        <v>194.08</v>
      </c>
      <c r="D378" s="142" t="s">
        <v>19</v>
      </c>
      <c r="F378" s="141">
        <v>0.16</v>
      </c>
      <c r="G378" s="187">
        <f>ROUND(G5*F378,2)</f>
        <v>17.64</v>
      </c>
      <c r="H378" s="142" t="s">
        <v>19</v>
      </c>
      <c r="J378" s="144" t="s">
        <v>9</v>
      </c>
      <c r="K378" s="145">
        <f>ROUND(K4*B378,2)</f>
        <v>15.74</v>
      </c>
      <c r="L378" s="146">
        <f>ROUND(L4*B378,2)</f>
        <v>0.13</v>
      </c>
      <c r="M378" s="189">
        <f>ROUND(M4*B378,2)</f>
        <v>2.5299999999999998</v>
      </c>
      <c r="O378" s="144" t="s">
        <v>9</v>
      </c>
      <c r="P378" s="139">
        <f>ROUND(P4*F378,2)</f>
        <v>1.43</v>
      </c>
      <c r="Q378" s="146">
        <f>ROUND(Q4*F378,2)</f>
        <v>0.01</v>
      </c>
      <c r="R378" s="189">
        <f>ROUND(R4*F378,2)</f>
        <v>0.23</v>
      </c>
    </row>
    <row r="379" spans="1:18" ht="12" customHeight="1">
      <c r="A379" s="136"/>
      <c r="B379" s="141">
        <v>0.16</v>
      </c>
      <c r="C379" s="42">
        <f>ROUND(C6*B379,2)+B6</f>
        <v>427.68</v>
      </c>
      <c r="D379" s="142" t="s">
        <v>12</v>
      </c>
      <c r="F379" s="141">
        <v>0.16</v>
      </c>
      <c r="G379" s="187">
        <f>ROUND(G6*F379,2)+F6</f>
        <v>38.879999999999995</v>
      </c>
      <c r="H379" s="142" t="s">
        <v>12</v>
      </c>
      <c r="J379" s="144" t="s">
        <v>11</v>
      </c>
      <c r="K379" s="145">
        <f>ROUND(K5*B379,2)</f>
        <v>15.82</v>
      </c>
      <c r="L379" s="189"/>
      <c r="M379" s="189"/>
      <c r="O379" s="144" t="s">
        <v>11</v>
      </c>
      <c r="P379" s="139">
        <f>ROUND(P5*F379,2)</f>
        <v>1.44</v>
      </c>
      <c r="Q379" s="189"/>
      <c r="R379" s="189"/>
    </row>
    <row r="380" spans="1:18" ht="12" customHeight="1">
      <c r="A380" s="136"/>
      <c r="B380" s="176">
        <v>0.16</v>
      </c>
      <c r="C380" s="190">
        <f>ROUND(C7*B380,2)+B7</f>
        <v>611.12</v>
      </c>
      <c r="D380" s="147" t="s">
        <v>14</v>
      </c>
      <c r="E380" s="177"/>
      <c r="F380" s="176">
        <v>0.16</v>
      </c>
      <c r="G380" s="191">
        <f>ROUND(G7*F380,2)+F7</f>
        <v>55.55</v>
      </c>
      <c r="H380" s="147" t="s">
        <v>14</v>
      </c>
      <c r="I380" s="177"/>
      <c r="J380" s="179" t="s">
        <v>13</v>
      </c>
      <c r="K380" s="180">
        <f>ROUND(K6*B380,2)+J7</f>
        <v>35.14</v>
      </c>
      <c r="L380" s="192"/>
      <c r="M380" s="192"/>
      <c r="N380" s="177"/>
      <c r="O380" s="179" t="s">
        <v>13</v>
      </c>
      <c r="P380" s="180">
        <f>ROUND(P6*F380,2)+O7</f>
        <v>3.19</v>
      </c>
      <c r="Q380" s="192"/>
      <c r="R380" s="192"/>
    </row>
    <row r="381" spans="1:18" ht="12" customHeight="1" thickBot="1">
      <c r="A381" s="148" t="s">
        <v>60</v>
      </c>
      <c r="B381" s="141">
        <v>0.84</v>
      </c>
      <c r="C381" s="42">
        <f>ROUND(C5*B381,2)</f>
        <v>1018.92</v>
      </c>
      <c r="D381" s="142" t="s">
        <v>19</v>
      </c>
      <c r="F381" s="141">
        <v>0.84</v>
      </c>
      <c r="G381" s="187">
        <f>ROUND(G5*F381,2)</f>
        <v>92.63</v>
      </c>
      <c r="H381" s="142" t="s">
        <v>19</v>
      </c>
      <c r="J381" s="144" t="s">
        <v>9</v>
      </c>
      <c r="K381" s="145">
        <f>ROUND(K4*B381,2)</f>
        <v>82.66</v>
      </c>
      <c r="L381" s="182">
        <f>ROUND(L4*B381,2)</f>
        <v>0.67</v>
      </c>
      <c r="M381" s="182">
        <f>ROUND(M4*B381,2)</f>
        <v>13.27</v>
      </c>
      <c r="O381" s="144" t="s">
        <v>9</v>
      </c>
      <c r="P381" s="145">
        <f>ROUND(P4*F381,2)</f>
        <v>7.52</v>
      </c>
      <c r="Q381" s="182">
        <f>ROUND(Q4*F381,2)</f>
        <v>0.06</v>
      </c>
      <c r="R381" s="182">
        <f>ROUND(R4*F381,2)</f>
        <v>1.21</v>
      </c>
    </row>
    <row r="382" spans="1:18" ht="12" customHeight="1">
      <c r="A382" s="136"/>
      <c r="B382" s="141">
        <v>0.84</v>
      </c>
      <c r="C382" s="42">
        <f>ROUND(C6*B382,2)</f>
        <v>1951.32</v>
      </c>
      <c r="D382" s="142" t="s">
        <v>12</v>
      </c>
      <c r="F382" s="141">
        <v>0.84</v>
      </c>
      <c r="G382" s="187">
        <f>ROUND(G6*F382,2)</f>
        <v>177.39</v>
      </c>
      <c r="H382" s="142" t="s">
        <v>12</v>
      </c>
      <c r="J382" s="144" t="s">
        <v>11</v>
      </c>
      <c r="K382" s="145">
        <f>ROUND(K5*B382,2)</f>
        <v>83.08</v>
      </c>
      <c r="O382" s="144" t="s">
        <v>11</v>
      </c>
      <c r="P382" s="145">
        <f>ROUND(P5*F382,2)</f>
        <v>7.55</v>
      </c>
    </row>
    <row r="383" spans="1:18" ht="12" customHeight="1" thickBot="1">
      <c r="A383" s="155"/>
      <c r="B383" s="156">
        <v>0.84</v>
      </c>
      <c r="C383" s="193">
        <f>ROUND(C7*B383,2)</f>
        <v>2735.88</v>
      </c>
      <c r="D383" s="158" t="s">
        <v>14</v>
      </c>
      <c r="E383" s="159"/>
      <c r="F383" s="156">
        <v>0.84</v>
      </c>
      <c r="G383" s="194">
        <f>ROUND(G7*F383,2)</f>
        <v>248.72</v>
      </c>
      <c r="H383" s="158" t="s">
        <v>14</v>
      </c>
      <c r="J383" s="161" t="s">
        <v>13</v>
      </c>
      <c r="K383" s="195">
        <f>ROUND(K6*B383,2)</f>
        <v>82.66</v>
      </c>
      <c r="O383" s="161" t="s">
        <v>13</v>
      </c>
      <c r="P383" s="163">
        <f>ROUND(P6*F383,2)</f>
        <v>7.52</v>
      </c>
    </row>
    <row r="384" spans="1:18" ht="12" customHeight="1">
      <c r="A384" s="164"/>
      <c r="B384" s="231" t="s">
        <v>15</v>
      </c>
      <c r="C384" s="232"/>
      <c r="D384" s="233"/>
      <c r="E384" s="134"/>
      <c r="F384" s="231" t="s">
        <v>15</v>
      </c>
      <c r="G384" s="232"/>
      <c r="H384" s="233"/>
      <c r="I384" s="124"/>
    </row>
    <row r="385" spans="1:16" ht="12" customHeight="1">
      <c r="A385" s="138">
        <v>0.16</v>
      </c>
      <c r="B385" s="136" t="s">
        <v>59</v>
      </c>
      <c r="C385" s="4" t="s">
        <v>8</v>
      </c>
      <c r="D385" s="139"/>
      <c r="F385" s="136" t="s">
        <v>59</v>
      </c>
      <c r="G385" s="4" t="s">
        <v>8</v>
      </c>
      <c r="H385" s="139"/>
      <c r="I385" s="124"/>
      <c r="O385" s="165" t="s">
        <v>61</v>
      </c>
    </row>
    <row r="386" spans="1:16" ht="12" customHeight="1">
      <c r="A386" s="136"/>
      <c r="B386" s="196">
        <v>0.16</v>
      </c>
      <c r="C386" s="197">
        <f>ROUND(C10*B386,2)</f>
        <v>134.88</v>
      </c>
      <c r="D386" s="198" t="s">
        <v>19</v>
      </c>
      <c r="E386" s="199"/>
      <c r="F386" s="196">
        <v>0.16</v>
      </c>
      <c r="G386" s="200">
        <f>ROUND(G10*F386,2)</f>
        <v>12.26</v>
      </c>
      <c r="H386" s="198" t="s">
        <v>19</v>
      </c>
      <c r="I386" s="124"/>
      <c r="O386" s="125">
        <f>SUM(K10*B387)</f>
        <v>233.1</v>
      </c>
    </row>
    <row r="387" spans="1:16" ht="12" customHeight="1" thickBot="1">
      <c r="A387" s="166" t="s">
        <v>60</v>
      </c>
      <c r="B387" s="156">
        <v>0.84</v>
      </c>
      <c r="C387" s="157">
        <f>ROUND(C10*B387,2)</f>
        <v>708.12</v>
      </c>
      <c r="D387" s="201" t="s">
        <v>19</v>
      </c>
      <c r="E387" s="159"/>
      <c r="F387" s="156">
        <v>0.84</v>
      </c>
      <c r="G387" s="160">
        <f>ROUND(G10*F387,2)</f>
        <v>64.37</v>
      </c>
      <c r="H387" s="201" t="s">
        <v>19</v>
      </c>
      <c r="I387" s="124"/>
    </row>
    <row r="388" spans="1:16" ht="12" customHeight="1">
      <c r="A388" s="164"/>
      <c r="B388" s="231" t="s">
        <v>21</v>
      </c>
      <c r="C388" s="232"/>
      <c r="D388" s="233"/>
      <c r="E388" s="134"/>
      <c r="F388" s="231" t="s">
        <v>21</v>
      </c>
      <c r="G388" s="232"/>
      <c r="H388" s="233"/>
    </row>
    <row r="389" spans="1:16" ht="12" customHeight="1">
      <c r="A389" s="138">
        <v>0.16</v>
      </c>
      <c r="B389" s="136" t="s">
        <v>59</v>
      </c>
      <c r="C389" s="4" t="s">
        <v>8</v>
      </c>
      <c r="D389" s="139"/>
      <c r="F389" s="136" t="s">
        <v>59</v>
      </c>
      <c r="G389" s="4" t="s">
        <v>8</v>
      </c>
      <c r="H389" s="139"/>
    </row>
    <row r="390" spans="1:16" ht="12" customHeight="1">
      <c r="A390" s="136"/>
      <c r="B390" s="141">
        <v>0.16</v>
      </c>
      <c r="C390" s="23">
        <f>ROUND(C12*B390,2)</f>
        <v>182.08</v>
      </c>
      <c r="D390" s="142" t="s">
        <v>19</v>
      </c>
      <c r="F390" s="141">
        <v>0.16</v>
      </c>
      <c r="G390" s="143">
        <f>ROUND(G12*F390,2)</f>
        <v>16.55</v>
      </c>
      <c r="H390" s="142" t="s">
        <v>19</v>
      </c>
      <c r="I390" s="124"/>
      <c r="J390" s="23"/>
      <c r="K390" s="23"/>
      <c r="L390" s="23"/>
      <c r="O390" s="23">
        <f>SUM(K12*B393)</f>
        <v>47.25</v>
      </c>
      <c r="P390" s="23"/>
    </row>
    <row r="391" spans="1:16" ht="12" customHeight="1">
      <c r="A391" s="136"/>
      <c r="B391" s="141">
        <v>0.16</v>
      </c>
      <c r="C391" s="23">
        <f>ROUND(C13*B391,2)+B13</f>
        <v>401.92</v>
      </c>
      <c r="D391" s="142" t="s">
        <v>12</v>
      </c>
      <c r="F391" s="141">
        <v>0.16</v>
      </c>
      <c r="G391" s="143">
        <f>ROUND(G13*F391,2)+F13</f>
        <v>36.54</v>
      </c>
      <c r="H391" s="142" t="s">
        <v>12</v>
      </c>
      <c r="I391" s="124"/>
      <c r="J391" s="23"/>
      <c r="K391" s="23"/>
      <c r="L391" s="23"/>
      <c r="O391" s="23">
        <f>SUM(K13*B394)</f>
        <v>101.42999999999999</v>
      </c>
      <c r="P391" s="23"/>
    </row>
    <row r="392" spans="1:16" ht="12" customHeight="1">
      <c r="A392" s="136"/>
      <c r="B392" s="176">
        <v>0.16</v>
      </c>
      <c r="C392" s="31">
        <f>ROUND(C14*B392,2)+B14</f>
        <v>572.88</v>
      </c>
      <c r="D392" s="147" t="s">
        <v>14</v>
      </c>
      <c r="E392" s="177"/>
      <c r="F392" s="176">
        <v>0.16</v>
      </c>
      <c r="G392" s="178">
        <f>ROUND(G14*F392,2)+F14</f>
        <v>52.08</v>
      </c>
      <c r="H392" s="147" t="s">
        <v>14</v>
      </c>
      <c r="I392" s="124"/>
      <c r="J392" s="23"/>
      <c r="K392" s="23"/>
      <c r="L392" s="23"/>
      <c r="O392" s="23">
        <f>SUM(K14*B395)</f>
        <v>150.57</v>
      </c>
      <c r="P392" s="23"/>
    </row>
    <row r="393" spans="1:16" ht="12" customHeight="1">
      <c r="A393" s="148" t="s">
        <v>60</v>
      </c>
      <c r="B393" s="141">
        <v>0.84</v>
      </c>
      <c r="C393" s="23">
        <f>ROUND(C12*B393,2)</f>
        <v>955.92</v>
      </c>
      <c r="D393" s="142" t="s">
        <v>19</v>
      </c>
      <c r="F393" s="141">
        <v>0.84</v>
      </c>
      <c r="G393" s="143">
        <f>ROUND(G12*F393,2)</f>
        <v>86.9</v>
      </c>
      <c r="H393" s="142" t="s">
        <v>19</v>
      </c>
      <c r="I393" s="124"/>
      <c r="J393" s="23"/>
      <c r="K393" s="23"/>
      <c r="L393" s="23"/>
      <c r="O393" s="23"/>
      <c r="P393" s="23"/>
    </row>
    <row r="394" spans="1:16" ht="12" customHeight="1">
      <c r="A394" s="136"/>
      <c r="B394" s="141">
        <v>0.84</v>
      </c>
      <c r="C394" s="23">
        <f>ROUND(C13*B394,2)</f>
        <v>1816.08</v>
      </c>
      <c r="D394" s="142" t="s">
        <v>12</v>
      </c>
      <c r="F394" s="141">
        <v>0.84</v>
      </c>
      <c r="G394" s="143">
        <f>ROUND(G13*F394,2)</f>
        <v>165.1</v>
      </c>
      <c r="H394" s="142" t="s">
        <v>12</v>
      </c>
      <c r="I394" s="124"/>
      <c r="J394" s="23"/>
      <c r="O394" s="23"/>
    </row>
    <row r="395" spans="1:16" ht="12" customHeight="1" thickBot="1">
      <c r="A395" s="155"/>
      <c r="B395" s="156">
        <v>0.84</v>
      </c>
      <c r="C395" s="157">
        <f>ROUND(C14*B395,2)</f>
        <v>2535.12</v>
      </c>
      <c r="D395" s="158" t="s">
        <v>14</v>
      </c>
      <c r="E395" s="159"/>
      <c r="F395" s="156">
        <v>0.84</v>
      </c>
      <c r="G395" s="160">
        <f>ROUND(G14*F395,2)</f>
        <v>230.47</v>
      </c>
      <c r="H395" s="158" t="s">
        <v>14</v>
      </c>
      <c r="I395" s="124"/>
    </row>
    <row r="396" spans="1:16" ht="12" customHeight="1">
      <c r="A396" s="164"/>
      <c r="B396" s="231" t="s">
        <v>26</v>
      </c>
      <c r="C396" s="232"/>
      <c r="D396" s="233"/>
      <c r="E396" s="134"/>
      <c r="F396" s="231" t="s">
        <v>26</v>
      </c>
      <c r="G396" s="232"/>
      <c r="H396" s="233"/>
    </row>
    <row r="397" spans="1:16" ht="12" customHeight="1">
      <c r="A397" s="138">
        <v>0.16</v>
      </c>
      <c r="B397" s="136" t="s">
        <v>59</v>
      </c>
      <c r="C397" s="4" t="s">
        <v>8</v>
      </c>
      <c r="D397" s="139"/>
      <c r="F397" s="136" t="s">
        <v>59</v>
      </c>
      <c r="G397" s="4" t="s">
        <v>8</v>
      </c>
      <c r="H397" s="139"/>
    </row>
    <row r="398" spans="1:16" ht="12" customHeight="1">
      <c r="A398" s="136"/>
      <c r="B398" s="141">
        <v>0.16</v>
      </c>
      <c r="C398" s="23">
        <f>ROUND(C16*B398,2)</f>
        <v>167.2</v>
      </c>
      <c r="D398" s="142" t="s">
        <v>19</v>
      </c>
      <c r="F398" s="141">
        <v>0.16</v>
      </c>
      <c r="G398" s="143">
        <f>ROUND(G16*F398,2)</f>
        <v>15.2</v>
      </c>
      <c r="H398" s="142" t="s">
        <v>19</v>
      </c>
      <c r="I398" s="124"/>
      <c r="J398" s="23"/>
      <c r="K398" s="23"/>
      <c r="L398" s="23"/>
      <c r="O398" s="23">
        <f>SUM(K16*B401)</f>
        <v>105.83999999999999</v>
      </c>
      <c r="P398" s="23"/>
    </row>
    <row r="399" spans="1:16" ht="12" customHeight="1">
      <c r="A399" s="136"/>
      <c r="B399" s="141">
        <v>0.16</v>
      </c>
      <c r="C399" s="23">
        <f>ROUND(C17*B399,2)+B17</f>
        <v>372.16</v>
      </c>
      <c r="D399" s="142" t="s">
        <v>12</v>
      </c>
      <c r="F399" s="141">
        <v>0.16</v>
      </c>
      <c r="G399" s="143">
        <f>ROUND(G17*F399,2)+F17</f>
        <v>33.83</v>
      </c>
      <c r="H399" s="142" t="s">
        <v>12</v>
      </c>
      <c r="I399" s="124"/>
      <c r="J399" s="23"/>
      <c r="K399" s="23"/>
      <c r="L399" s="23"/>
      <c r="O399" s="23">
        <f>SUM(K17*B402)</f>
        <v>218.60999999999999</v>
      </c>
      <c r="P399" s="23"/>
    </row>
    <row r="400" spans="1:16" ht="12" customHeight="1">
      <c r="A400" s="136"/>
      <c r="B400" s="176">
        <v>0.16</v>
      </c>
      <c r="C400" s="31">
        <f>ROUND(C18*B400,2)+B18</f>
        <v>530.48</v>
      </c>
      <c r="D400" s="147" t="s">
        <v>14</v>
      </c>
      <c r="E400" s="177"/>
      <c r="F400" s="176">
        <v>0.16</v>
      </c>
      <c r="G400" s="178">
        <f>ROUND(G18*F400,2)+F18</f>
        <v>48.22</v>
      </c>
      <c r="H400" s="147" t="s">
        <v>14</v>
      </c>
      <c r="I400" s="124"/>
      <c r="J400" s="23"/>
      <c r="K400" s="23"/>
      <c r="L400" s="23"/>
      <c r="O400" s="23">
        <f>SUM(K18*B403)</f>
        <v>317.52</v>
      </c>
      <c r="P400" s="23"/>
    </row>
    <row r="401" spans="1:16" ht="12" customHeight="1">
      <c r="A401" s="148" t="s">
        <v>60</v>
      </c>
      <c r="B401" s="141">
        <v>0.84</v>
      </c>
      <c r="C401" s="23">
        <f>ROUND(C16*B401,2)</f>
        <v>877.8</v>
      </c>
      <c r="D401" s="142" t="s">
        <v>19</v>
      </c>
      <c r="F401" s="141">
        <v>0.84</v>
      </c>
      <c r="G401" s="143">
        <f>ROUND(G16*F401,2)</f>
        <v>79.8</v>
      </c>
      <c r="H401" s="142" t="s">
        <v>19</v>
      </c>
      <c r="I401" s="124"/>
      <c r="J401" s="23"/>
      <c r="K401" s="23"/>
      <c r="L401" s="23"/>
      <c r="O401" s="23"/>
      <c r="P401" s="23"/>
    </row>
    <row r="402" spans="1:16" ht="12" customHeight="1">
      <c r="A402" s="136"/>
      <c r="B402" s="141">
        <v>0.84</v>
      </c>
      <c r="C402" s="23">
        <f>ROUND(C17*B402,2)</f>
        <v>1659.84</v>
      </c>
      <c r="D402" s="142" t="s">
        <v>12</v>
      </c>
      <c r="F402" s="141">
        <v>0.84</v>
      </c>
      <c r="G402" s="143">
        <f>ROUND(G17*F402,2)</f>
        <v>150.88999999999999</v>
      </c>
      <c r="H402" s="142" t="s">
        <v>12</v>
      </c>
      <c r="I402" s="124"/>
      <c r="J402" s="23"/>
      <c r="O402" s="23"/>
    </row>
    <row r="403" spans="1:16" ht="12" customHeight="1" thickBot="1">
      <c r="A403" s="155"/>
      <c r="B403" s="156">
        <v>0.84</v>
      </c>
      <c r="C403" s="157">
        <f>ROUND(C18*B403,2)</f>
        <v>2312.52</v>
      </c>
      <c r="D403" s="158" t="s">
        <v>14</v>
      </c>
      <c r="E403" s="159"/>
      <c r="F403" s="156">
        <v>0.84</v>
      </c>
      <c r="G403" s="160">
        <f>ROUND(G18*F403,2)</f>
        <v>210.23</v>
      </c>
      <c r="H403" s="158" t="s">
        <v>14</v>
      </c>
      <c r="I403" s="124"/>
      <c r="J403" s="23"/>
      <c r="O403" s="23"/>
    </row>
    <row r="404" spans="1:16" ht="12" customHeight="1">
      <c r="A404" s="164"/>
      <c r="B404" s="224" t="s">
        <v>30</v>
      </c>
      <c r="C404" s="225"/>
      <c r="D404" s="226"/>
      <c r="E404" s="134"/>
      <c r="F404" s="224" t="s">
        <v>30</v>
      </c>
      <c r="G404" s="225"/>
      <c r="H404" s="226"/>
      <c r="I404" s="124"/>
      <c r="J404" s="23"/>
      <c r="O404" s="23"/>
    </row>
    <row r="405" spans="1:16" ht="12" customHeight="1">
      <c r="A405" s="138">
        <v>0.16</v>
      </c>
      <c r="B405" s="136" t="s">
        <v>59</v>
      </c>
      <c r="C405" s="4" t="s">
        <v>8</v>
      </c>
      <c r="D405" s="139"/>
      <c r="F405" s="136" t="s">
        <v>59</v>
      </c>
      <c r="G405" s="4" t="s">
        <v>8</v>
      </c>
      <c r="H405" s="139"/>
      <c r="I405" s="124"/>
      <c r="J405" s="23"/>
      <c r="O405" s="23"/>
    </row>
    <row r="406" spans="1:16" ht="12" customHeight="1">
      <c r="A406" s="136"/>
      <c r="B406" s="141">
        <v>0.16</v>
      </c>
      <c r="C406" s="23">
        <f>ROUND(C20*B406,2)</f>
        <v>179.04</v>
      </c>
      <c r="D406" s="142" t="s">
        <v>19</v>
      </c>
      <c r="F406" s="141">
        <v>0.16</v>
      </c>
      <c r="G406" s="143">
        <f>ROUND(G20*F406,2)</f>
        <v>16.28</v>
      </c>
      <c r="H406" s="142" t="s">
        <v>19</v>
      </c>
      <c r="I406" s="124"/>
      <c r="J406" s="23"/>
      <c r="O406" s="23">
        <f>SUM(K20*B409)</f>
        <v>59.22</v>
      </c>
    </row>
    <row r="407" spans="1:16" ht="12" customHeight="1">
      <c r="A407" s="136"/>
      <c r="B407" s="141">
        <v>0.16</v>
      </c>
      <c r="C407" s="23">
        <f>ROUND(C21*B407,2)+B21</f>
        <v>397.6</v>
      </c>
      <c r="D407" s="142" t="s">
        <v>12</v>
      </c>
      <c r="F407" s="141">
        <v>0.16</v>
      </c>
      <c r="G407" s="143">
        <f>ROUND(G21*F407,2)+F21</f>
        <v>36.14</v>
      </c>
      <c r="H407" s="142" t="s">
        <v>12</v>
      </c>
      <c r="I407" s="124"/>
      <c r="J407" s="23"/>
      <c r="O407" s="23">
        <f>SUM(K21*B410)</f>
        <v>118.44</v>
      </c>
    </row>
    <row r="408" spans="1:16" ht="12" customHeight="1">
      <c r="A408" s="136"/>
      <c r="B408" s="176">
        <v>0.16</v>
      </c>
      <c r="C408" s="31">
        <f>ROUND(C22*B408,2)+B22</f>
        <v>568.24</v>
      </c>
      <c r="D408" s="147" t="s">
        <v>14</v>
      </c>
      <c r="E408" s="177"/>
      <c r="F408" s="176">
        <v>0.16</v>
      </c>
      <c r="G408" s="178">
        <f>ROUND(G22*F408,2)+F22</f>
        <v>51.66</v>
      </c>
      <c r="H408" s="147" t="s">
        <v>14</v>
      </c>
      <c r="I408" s="124"/>
      <c r="J408" s="23"/>
      <c r="O408" s="23">
        <f>SUM(K22*B411)</f>
        <v>168.84</v>
      </c>
    </row>
    <row r="409" spans="1:16" ht="12" customHeight="1">
      <c r="A409" s="148" t="s">
        <v>60</v>
      </c>
      <c r="B409" s="141">
        <v>0.84</v>
      </c>
      <c r="C409" s="23">
        <f>ROUND(C20*B409,2)</f>
        <v>939.96</v>
      </c>
      <c r="D409" s="142" t="s">
        <v>19</v>
      </c>
      <c r="F409" s="141">
        <v>0.84</v>
      </c>
      <c r="G409" s="143">
        <f>ROUND(G20*F409,2)</f>
        <v>85.45</v>
      </c>
      <c r="H409" s="142" t="s">
        <v>19</v>
      </c>
      <c r="I409" s="124"/>
      <c r="J409" s="23"/>
      <c r="O409" s="23"/>
    </row>
    <row r="410" spans="1:16" ht="12" customHeight="1">
      <c r="A410" s="136"/>
      <c r="B410" s="141">
        <v>0.84</v>
      </c>
      <c r="C410" s="23">
        <f>ROUND(C21*B410,2)</f>
        <v>1793.4</v>
      </c>
      <c r="D410" s="142" t="s">
        <v>12</v>
      </c>
      <c r="F410" s="141">
        <v>0.84</v>
      </c>
      <c r="G410" s="143">
        <f>ROUND(G21*F410,2)</f>
        <v>163.04</v>
      </c>
      <c r="H410" s="142" t="s">
        <v>12</v>
      </c>
      <c r="I410" s="124"/>
      <c r="J410" s="23"/>
      <c r="O410" s="23"/>
    </row>
    <row r="411" spans="1:16" ht="12" customHeight="1" thickBot="1">
      <c r="A411" s="155"/>
      <c r="B411" s="156">
        <v>0.84</v>
      </c>
      <c r="C411" s="157">
        <f>ROUND(C22*B411,2)</f>
        <v>2510.7600000000002</v>
      </c>
      <c r="D411" s="158" t="s">
        <v>14</v>
      </c>
      <c r="E411" s="159"/>
      <c r="F411" s="156">
        <v>0.84</v>
      </c>
      <c r="G411" s="160">
        <f>ROUND(G22*F411,2)</f>
        <v>228.25</v>
      </c>
      <c r="H411" s="158" t="s">
        <v>14</v>
      </c>
      <c r="I411" s="124"/>
      <c r="J411" s="23"/>
      <c r="O411" s="23"/>
    </row>
    <row r="412" spans="1:16" ht="12" customHeight="1">
      <c r="A412" s="164"/>
      <c r="B412" s="224" t="s">
        <v>33</v>
      </c>
      <c r="C412" s="225"/>
      <c r="D412" s="226"/>
      <c r="E412" s="134"/>
      <c r="F412" s="224" t="s">
        <v>33</v>
      </c>
      <c r="G412" s="225"/>
      <c r="H412" s="226"/>
      <c r="I412" s="124"/>
      <c r="J412" s="23"/>
      <c r="O412" s="23"/>
    </row>
    <row r="413" spans="1:16" ht="12" customHeight="1">
      <c r="A413" s="138">
        <v>0.16</v>
      </c>
      <c r="B413" s="136" t="s">
        <v>59</v>
      </c>
      <c r="C413" s="4" t="s">
        <v>8</v>
      </c>
      <c r="D413" s="139"/>
      <c r="F413" s="136" t="s">
        <v>59</v>
      </c>
      <c r="G413" s="4" t="s">
        <v>8</v>
      </c>
      <c r="H413" s="139"/>
      <c r="I413" s="124"/>
      <c r="J413" s="23"/>
      <c r="O413" s="23"/>
    </row>
    <row r="414" spans="1:16" ht="12" customHeight="1">
      <c r="A414" s="136"/>
      <c r="B414" s="141">
        <v>0.16</v>
      </c>
      <c r="C414" s="23">
        <f>ROUND($C24*B414,2)</f>
        <v>143.84</v>
      </c>
      <c r="D414" s="142" t="s">
        <v>19</v>
      </c>
      <c r="F414" s="141">
        <v>0.16</v>
      </c>
      <c r="G414" s="143">
        <f>ROUND(G24*F414,2)</f>
        <v>13.08</v>
      </c>
      <c r="H414" s="142" t="s">
        <v>19</v>
      </c>
      <c r="I414" s="124"/>
      <c r="J414" s="23"/>
      <c r="O414" s="23">
        <f>SUM(K24*B417)</f>
        <v>197.82</v>
      </c>
    </row>
    <row r="415" spans="1:16" ht="12" customHeight="1">
      <c r="A415" s="136"/>
      <c r="B415" s="141">
        <v>0.16</v>
      </c>
      <c r="C415" s="23">
        <f>ROUND($C25*B415,2)+$B25</f>
        <v>328.32</v>
      </c>
      <c r="D415" s="142" t="s">
        <v>12</v>
      </c>
      <c r="F415" s="141">
        <v>0.16</v>
      </c>
      <c r="G415" s="143">
        <f>ROUND(G25*F415,2)+F25</f>
        <v>29.85</v>
      </c>
      <c r="H415" s="142" t="s">
        <v>12</v>
      </c>
      <c r="I415" s="124"/>
      <c r="J415" s="23"/>
      <c r="O415" s="23">
        <f>SUM(K25*B418)</f>
        <v>391.22999999999996</v>
      </c>
    </row>
    <row r="416" spans="1:16" ht="12" customHeight="1">
      <c r="A416" s="136"/>
      <c r="B416" s="176">
        <v>0.16</v>
      </c>
      <c r="C416" s="31">
        <f>ROUND($C26*B416,2)+$B26</f>
        <v>470.8</v>
      </c>
      <c r="D416" s="147" t="s">
        <v>14</v>
      </c>
      <c r="E416" s="177"/>
      <c r="F416" s="176">
        <v>0.16</v>
      </c>
      <c r="G416" s="178">
        <f>ROUND(G26*F416,2)+F26</f>
        <v>42.8</v>
      </c>
      <c r="H416" s="147" t="s">
        <v>14</v>
      </c>
      <c r="I416" s="124"/>
      <c r="J416" s="23"/>
      <c r="O416" s="23">
        <f>SUM(K26*B419)</f>
        <v>552.51</v>
      </c>
    </row>
    <row r="417" spans="1:18" ht="12" customHeight="1">
      <c r="A417" s="148" t="s">
        <v>60</v>
      </c>
      <c r="B417" s="141">
        <v>0.84</v>
      </c>
      <c r="C417" s="23">
        <f>ROUND($C24*B417,2)</f>
        <v>755.16</v>
      </c>
      <c r="D417" s="142" t="s">
        <v>19</v>
      </c>
      <c r="F417" s="141">
        <v>0.84</v>
      </c>
      <c r="G417" s="143">
        <f>ROUND(G24*F417,2)</f>
        <v>68.650000000000006</v>
      </c>
      <c r="H417" s="142" t="s">
        <v>19</v>
      </c>
      <c r="I417" s="124"/>
      <c r="J417" s="23"/>
      <c r="O417" s="23"/>
    </row>
    <row r="418" spans="1:18" ht="12" customHeight="1">
      <c r="A418" s="136"/>
      <c r="B418" s="141">
        <v>0.84</v>
      </c>
      <c r="C418" s="23">
        <f>ROUND($C25*B418,2)</f>
        <v>1429.68</v>
      </c>
      <c r="D418" s="142" t="s">
        <v>12</v>
      </c>
      <c r="F418" s="141">
        <v>0.84</v>
      </c>
      <c r="G418" s="143">
        <f>ROUND(G25*F418,2)</f>
        <v>129.97</v>
      </c>
      <c r="H418" s="142" t="s">
        <v>12</v>
      </c>
      <c r="I418" s="124"/>
      <c r="J418" s="23"/>
      <c r="O418" s="23"/>
    </row>
    <row r="419" spans="1:18" ht="12" customHeight="1" thickBot="1">
      <c r="A419" s="155"/>
      <c r="B419" s="156">
        <v>0.84</v>
      </c>
      <c r="C419" s="157">
        <f>ROUND($C26*B419,2)</f>
        <v>1999.2</v>
      </c>
      <c r="D419" s="158" t="s">
        <v>14</v>
      </c>
      <c r="E419" s="159"/>
      <c r="F419" s="156">
        <v>0.84</v>
      </c>
      <c r="G419" s="160">
        <f>ROUND(G26*F419,2)</f>
        <v>181.75</v>
      </c>
      <c r="H419" s="158" t="s">
        <v>14</v>
      </c>
      <c r="I419" s="124"/>
      <c r="J419" s="23"/>
      <c r="O419" s="23"/>
    </row>
    <row r="420" spans="1:18" ht="12" customHeight="1">
      <c r="A420" s="164"/>
      <c r="B420" s="224" t="s">
        <v>62</v>
      </c>
      <c r="C420" s="225"/>
      <c r="D420" s="226"/>
      <c r="E420" s="134"/>
      <c r="F420" s="224" t="s">
        <v>62</v>
      </c>
      <c r="G420" s="225"/>
      <c r="H420" s="226"/>
      <c r="I420" s="124"/>
      <c r="J420" s="23"/>
      <c r="O420" s="23"/>
    </row>
    <row r="421" spans="1:18" ht="12" customHeight="1">
      <c r="A421" s="138">
        <v>0.16</v>
      </c>
      <c r="B421" s="136" t="s">
        <v>59</v>
      </c>
      <c r="C421" s="4" t="s">
        <v>8</v>
      </c>
      <c r="D421" s="139"/>
      <c r="F421" s="136" t="s">
        <v>59</v>
      </c>
      <c r="G421" s="4" t="s">
        <v>8</v>
      </c>
      <c r="H421" s="139"/>
      <c r="I421" s="124"/>
      <c r="J421" s="23"/>
      <c r="O421" s="23"/>
    </row>
    <row r="422" spans="1:18" ht="12" customHeight="1">
      <c r="A422" s="136"/>
      <c r="B422" s="141">
        <v>0.16</v>
      </c>
      <c r="C422" s="23">
        <f>ROUND(C28*B422,2)</f>
        <v>164.96</v>
      </c>
      <c r="D422" s="142" t="s">
        <v>19</v>
      </c>
      <c r="F422" s="141">
        <v>0.16</v>
      </c>
      <c r="G422" s="143">
        <f>ROUND(G28*F422,2)</f>
        <v>15</v>
      </c>
      <c r="H422" s="142" t="s">
        <v>19</v>
      </c>
      <c r="I422" s="124"/>
      <c r="J422" s="23"/>
      <c r="O422" s="23">
        <f>SUM(K28*B425)</f>
        <v>114.66</v>
      </c>
    </row>
    <row r="423" spans="1:18" ht="12" customHeight="1">
      <c r="A423" s="136"/>
      <c r="B423" s="141">
        <v>0.16</v>
      </c>
      <c r="C423" s="23">
        <f>ROUND(C29*B423,2)+B29</f>
        <v>370.56</v>
      </c>
      <c r="D423" s="142" t="s">
        <v>12</v>
      </c>
      <c r="F423" s="141">
        <v>0.16</v>
      </c>
      <c r="G423" s="143">
        <f>ROUND(G29*F423,2)+F29</f>
        <v>33.69</v>
      </c>
      <c r="H423" s="142" t="s">
        <v>12</v>
      </c>
      <c r="I423" s="124"/>
      <c r="J423" s="23"/>
      <c r="O423" s="23">
        <f>SUM(K29*B426)</f>
        <v>224.91</v>
      </c>
    </row>
    <row r="424" spans="1:18" ht="12" customHeight="1">
      <c r="A424" s="136"/>
      <c r="B424" s="176">
        <v>0.16</v>
      </c>
      <c r="C424" s="31">
        <f>ROUND(C30*B424,2)+B30</f>
        <v>531.12</v>
      </c>
      <c r="D424" s="147" t="s">
        <v>14</v>
      </c>
      <c r="E424" s="177"/>
      <c r="F424" s="176">
        <v>0.16</v>
      </c>
      <c r="G424" s="178">
        <f>ROUND(G30*F424,2)+F30</f>
        <v>48.28</v>
      </c>
      <c r="H424" s="147" t="s">
        <v>14</v>
      </c>
      <c r="I424" s="124"/>
      <c r="J424" s="23"/>
      <c r="O424" s="23">
        <f>SUM(K30*B427)</f>
        <v>315</v>
      </c>
    </row>
    <row r="425" spans="1:18" ht="12" customHeight="1">
      <c r="A425" s="148" t="s">
        <v>60</v>
      </c>
      <c r="B425" s="141">
        <v>0.84</v>
      </c>
      <c r="C425" s="23">
        <f>ROUND(C28*B425,2)</f>
        <v>866.04</v>
      </c>
      <c r="D425" s="142" t="s">
        <v>19</v>
      </c>
      <c r="F425" s="141">
        <v>0.84</v>
      </c>
      <c r="G425" s="143">
        <f>ROUND(G28*F425,2)</f>
        <v>78.73</v>
      </c>
      <c r="H425" s="142" t="s">
        <v>19</v>
      </c>
      <c r="I425" s="124"/>
      <c r="J425" s="23"/>
    </row>
    <row r="426" spans="1:18" ht="12" customHeight="1">
      <c r="A426" s="136"/>
      <c r="B426" s="141">
        <v>0.84</v>
      </c>
      <c r="C426" s="23">
        <f>ROUND(C29*B426,2)</f>
        <v>1651.44</v>
      </c>
      <c r="D426" s="142" t="s">
        <v>12</v>
      </c>
      <c r="F426" s="141">
        <v>0.84</v>
      </c>
      <c r="G426" s="143">
        <f>ROUND(G29*F426,2)</f>
        <v>150.13</v>
      </c>
      <c r="H426" s="142" t="s">
        <v>12</v>
      </c>
      <c r="I426" s="124"/>
      <c r="J426" s="23"/>
    </row>
    <row r="427" spans="1:18" ht="12" customHeight="1" thickBot="1">
      <c r="A427" s="155"/>
      <c r="B427" s="156">
        <v>0.84</v>
      </c>
      <c r="C427" s="157">
        <f>ROUND(C30*B427,2)</f>
        <v>2315.88</v>
      </c>
      <c r="D427" s="158" t="s">
        <v>14</v>
      </c>
      <c r="E427" s="159"/>
      <c r="F427" s="156">
        <v>0.84</v>
      </c>
      <c r="G427" s="160">
        <f>ROUND(G30*F427,2)</f>
        <v>210.53</v>
      </c>
      <c r="H427" s="158" t="s">
        <v>14</v>
      </c>
      <c r="I427" s="124"/>
      <c r="J427" s="23"/>
    </row>
    <row r="428" spans="1:18" ht="12" customHeight="1" thickBot="1">
      <c r="A428" s="172"/>
      <c r="B428" s="132"/>
      <c r="C428" s="132"/>
      <c r="D428" s="132"/>
      <c r="E428" s="132"/>
      <c r="F428" s="132"/>
      <c r="G428" s="132"/>
      <c r="H428" s="132"/>
      <c r="I428" s="132"/>
      <c r="J428" s="132"/>
      <c r="K428" s="132"/>
      <c r="L428" s="132"/>
      <c r="M428" s="132"/>
      <c r="N428" s="132"/>
      <c r="O428" s="132"/>
      <c r="P428" s="132"/>
      <c r="Q428" s="132"/>
      <c r="R428" s="132"/>
    </row>
    <row r="429" spans="1:18" ht="12" customHeight="1">
      <c r="A429" s="164"/>
      <c r="B429" s="224" t="s">
        <v>4</v>
      </c>
      <c r="C429" s="225"/>
      <c r="D429" s="226"/>
      <c r="E429" s="134"/>
      <c r="F429" s="224" t="s">
        <v>4</v>
      </c>
      <c r="G429" s="225"/>
      <c r="H429" s="226"/>
    </row>
    <row r="430" spans="1:18" ht="12" customHeight="1" thickBot="1">
      <c r="A430" s="136"/>
      <c r="B430" s="136" t="s">
        <v>57</v>
      </c>
      <c r="C430" s="4"/>
      <c r="D430" s="137"/>
      <c r="F430" s="136" t="s">
        <v>63</v>
      </c>
      <c r="G430" s="4"/>
      <c r="H430" s="137"/>
      <c r="I430" s="4"/>
      <c r="J430" s="4"/>
      <c r="K430" s="4"/>
      <c r="L430" s="4"/>
      <c r="O430" s="4" t="s">
        <v>3</v>
      </c>
    </row>
    <row r="431" spans="1:18" ht="12" customHeight="1">
      <c r="A431" s="138">
        <v>0.17</v>
      </c>
      <c r="B431" s="136" t="s">
        <v>59</v>
      </c>
      <c r="C431" s="4" t="s">
        <v>8</v>
      </c>
      <c r="D431" s="139"/>
      <c r="F431" s="136" t="s">
        <v>59</v>
      </c>
      <c r="G431" s="4" t="s">
        <v>8</v>
      </c>
      <c r="H431" s="139"/>
      <c r="J431" s="224" t="s">
        <v>5</v>
      </c>
      <c r="K431" s="226"/>
      <c r="L431" s="140" t="s">
        <v>6</v>
      </c>
      <c r="M431" s="140" t="s">
        <v>7</v>
      </c>
      <c r="O431" s="224" t="s">
        <v>5</v>
      </c>
      <c r="P431" s="226"/>
      <c r="Q431" s="140" t="s">
        <v>6</v>
      </c>
      <c r="R431" s="140" t="s">
        <v>7</v>
      </c>
    </row>
    <row r="432" spans="1:18" ht="12" customHeight="1">
      <c r="A432" s="136"/>
      <c r="B432" s="141">
        <v>0.17</v>
      </c>
      <c r="C432" s="23">
        <f>ROUND(C5*B432,2)</f>
        <v>206.21</v>
      </c>
      <c r="D432" s="142" t="s">
        <v>19</v>
      </c>
      <c r="F432" s="141">
        <v>0.17</v>
      </c>
      <c r="G432" s="143">
        <f>ROUND(G5*F432,2)</f>
        <v>18.75</v>
      </c>
      <c r="H432" s="142" t="s">
        <v>19</v>
      </c>
      <c r="J432" s="144" t="s">
        <v>9</v>
      </c>
      <c r="K432" s="145">
        <f>ROUND(K4*B432,2)</f>
        <v>16.73</v>
      </c>
      <c r="L432" s="146">
        <f>ROUND(L4*B432,2)</f>
        <v>0.14000000000000001</v>
      </c>
      <c r="M432" s="146">
        <f>ROUND(M4*B432,2)</f>
        <v>2.69</v>
      </c>
      <c r="O432" s="144" t="s">
        <v>9</v>
      </c>
      <c r="P432" s="145">
        <f>ROUND(P4*F432,2)</f>
        <v>1.52</v>
      </c>
      <c r="Q432" s="146">
        <f>ROUND(Q4*F432,2)</f>
        <v>0.01</v>
      </c>
      <c r="R432" s="146">
        <f>ROUND(R4*F432,2)</f>
        <v>0.24</v>
      </c>
    </row>
    <row r="433" spans="1:18" ht="12" customHeight="1">
      <c r="A433" s="136"/>
      <c r="B433" s="141">
        <v>0.17</v>
      </c>
      <c r="C433" s="23">
        <f>ROUND(C6*B433,2)+B6</f>
        <v>450.91</v>
      </c>
      <c r="D433" s="142" t="s">
        <v>12</v>
      </c>
      <c r="F433" s="141">
        <v>0.17</v>
      </c>
      <c r="G433" s="143">
        <f>ROUND(G6*F433,2)+F6</f>
        <v>40.989999999999995</v>
      </c>
      <c r="H433" s="142" t="s">
        <v>12</v>
      </c>
      <c r="J433" s="144" t="s">
        <v>11</v>
      </c>
      <c r="K433" s="145">
        <f>ROUND(K5*B433,2)</f>
        <v>16.809999999999999</v>
      </c>
      <c r="L433" s="146"/>
      <c r="M433" s="146"/>
      <c r="O433" s="144" t="s">
        <v>11</v>
      </c>
      <c r="P433" s="145">
        <f>ROUND(P5*F433,2)</f>
        <v>1.53</v>
      </c>
      <c r="Q433" s="146"/>
      <c r="R433" s="146"/>
    </row>
    <row r="434" spans="1:18" ht="12" customHeight="1">
      <c r="A434" s="136"/>
      <c r="B434" s="176">
        <v>0.17</v>
      </c>
      <c r="C434" s="31">
        <f>ROUND(C7*B434,2)+B7</f>
        <v>643.69000000000005</v>
      </c>
      <c r="D434" s="147" t="s">
        <v>14</v>
      </c>
      <c r="E434" s="177"/>
      <c r="F434" s="176">
        <v>0.17</v>
      </c>
      <c r="G434" s="178">
        <f>ROUND(G7*F434,2)+F7</f>
        <v>58.52</v>
      </c>
      <c r="H434" s="147" t="s">
        <v>14</v>
      </c>
      <c r="I434" s="177"/>
      <c r="J434" s="179" t="s">
        <v>13</v>
      </c>
      <c r="K434" s="180">
        <f>ROUND(K6*B434,2)+J7</f>
        <v>36.129999999999995</v>
      </c>
      <c r="L434" s="181"/>
      <c r="M434" s="181"/>
      <c r="N434" s="177"/>
      <c r="O434" s="179" t="s">
        <v>13</v>
      </c>
      <c r="P434" s="180">
        <f>ROUND(P6*F434,2)+O7</f>
        <v>3.2800000000000002</v>
      </c>
      <c r="Q434" s="181"/>
      <c r="R434" s="181"/>
    </row>
    <row r="435" spans="1:18" ht="12" customHeight="1" thickBot="1">
      <c r="A435" s="148" t="s">
        <v>60</v>
      </c>
      <c r="B435" s="141">
        <v>0.83</v>
      </c>
      <c r="C435" s="23">
        <f>ROUND(C5*B435,2)</f>
        <v>1006.79</v>
      </c>
      <c r="D435" s="142" t="s">
        <v>19</v>
      </c>
      <c r="F435" s="141">
        <v>0.83</v>
      </c>
      <c r="G435" s="143">
        <f>ROUND(G5*F435,2)</f>
        <v>91.53</v>
      </c>
      <c r="H435" s="142" t="s">
        <v>19</v>
      </c>
      <c r="J435" s="144" t="s">
        <v>9</v>
      </c>
      <c r="K435" s="145">
        <f>ROUND(K4*B435,2)</f>
        <v>81.67</v>
      </c>
      <c r="L435" s="182">
        <f>ROUND(L4*B435,2)</f>
        <v>0.66</v>
      </c>
      <c r="M435" s="182">
        <f>ROUND(M4*B435,2)</f>
        <v>13.11</v>
      </c>
      <c r="O435" s="144" t="s">
        <v>9</v>
      </c>
      <c r="P435" s="145">
        <f>ROUND(P4*F435,2)</f>
        <v>7.43</v>
      </c>
      <c r="Q435" s="182">
        <f>ROUND(Q4*F435,2)</f>
        <v>0.06</v>
      </c>
      <c r="R435" s="182">
        <f>ROUND(R4*F435,2)</f>
        <v>1.2</v>
      </c>
    </row>
    <row r="436" spans="1:18" ht="12" customHeight="1">
      <c r="A436" s="136"/>
      <c r="B436" s="141">
        <v>0.83</v>
      </c>
      <c r="C436" s="23">
        <f>ROUND(C6*B436,2)</f>
        <v>1928.09</v>
      </c>
      <c r="D436" s="142" t="s">
        <v>12</v>
      </c>
      <c r="F436" s="141">
        <v>0.83</v>
      </c>
      <c r="G436" s="143">
        <f>ROUND(G6*F436,2)</f>
        <v>175.28</v>
      </c>
      <c r="H436" s="142" t="s">
        <v>12</v>
      </c>
      <c r="J436" s="144" t="s">
        <v>11</v>
      </c>
      <c r="K436" s="145">
        <f>ROUND(K5*B436,2)</f>
        <v>82.09</v>
      </c>
      <c r="O436" s="144" t="s">
        <v>11</v>
      </c>
      <c r="P436" s="145">
        <f>ROUND(P5*F436,2)</f>
        <v>7.46</v>
      </c>
    </row>
    <row r="437" spans="1:18" ht="12" customHeight="1" thickBot="1">
      <c r="A437" s="155"/>
      <c r="B437" s="156">
        <v>0.83</v>
      </c>
      <c r="C437" s="157">
        <f>ROUND(C7*B437,2)</f>
        <v>2703.31</v>
      </c>
      <c r="D437" s="158" t="s">
        <v>14</v>
      </c>
      <c r="E437" s="159"/>
      <c r="F437" s="156">
        <v>0.83</v>
      </c>
      <c r="G437" s="160">
        <f>ROUND(G7*F437,2)</f>
        <v>245.76</v>
      </c>
      <c r="H437" s="158" t="s">
        <v>14</v>
      </c>
      <c r="J437" s="161" t="s">
        <v>13</v>
      </c>
      <c r="K437" s="163">
        <f>ROUND(K6*B437,2)</f>
        <v>81.67</v>
      </c>
      <c r="O437" s="161" t="s">
        <v>13</v>
      </c>
      <c r="P437" s="162">
        <f>ROUND(P6*F437,2)</f>
        <v>7.43</v>
      </c>
    </row>
    <row r="438" spans="1:18" ht="12" customHeight="1">
      <c r="A438" s="164"/>
      <c r="B438" s="231" t="s">
        <v>15</v>
      </c>
      <c r="C438" s="232"/>
      <c r="D438" s="233"/>
      <c r="E438" s="134"/>
      <c r="F438" s="231" t="s">
        <v>15</v>
      </c>
      <c r="G438" s="232"/>
      <c r="H438" s="233"/>
      <c r="I438" s="124"/>
    </row>
    <row r="439" spans="1:18" ht="12" customHeight="1">
      <c r="A439" s="138">
        <v>0.17</v>
      </c>
      <c r="B439" s="136" t="s">
        <v>59</v>
      </c>
      <c r="C439" s="4" t="s">
        <v>8</v>
      </c>
      <c r="D439" s="139"/>
      <c r="F439" s="136" t="s">
        <v>59</v>
      </c>
      <c r="G439" s="4" t="s">
        <v>8</v>
      </c>
      <c r="H439" s="139"/>
      <c r="I439" s="124"/>
      <c r="O439" s="165" t="s">
        <v>61</v>
      </c>
    </row>
    <row r="440" spans="1:18" ht="12" customHeight="1">
      <c r="A440" s="136"/>
      <c r="B440" s="176">
        <v>0.17</v>
      </c>
      <c r="C440" s="31">
        <f>ROUND(C10*B440,2)</f>
        <v>143.31</v>
      </c>
      <c r="D440" s="147" t="s">
        <v>19</v>
      </c>
      <c r="E440" s="177"/>
      <c r="F440" s="176">
        <v>0.17</v>
      </c>
      <c r="G440" s="178">
        <f>ROUND(G10*F440,2)</f>
        <v>13.03</v>
      </c>
      <c r="H440" s="147" t="s">
        <v>19</v>
      </c>
      <c r="I440" s="124"/>
      <c r="O440" s="125">
        <f>SUM(K10*B441)</f>
        <v>230.32499999999999</v>
      </c>
    </row>
    <row r="441" spans="1:18" ht="12" customHeight="1" thickBot="1">
      <c r="A441" s="166" t="s">
        <v>60</v>
      </c>
      <c r="B441" s="156">
        <v>0.83</v>
      </c>
      <c r="C441" s="157">
        <f>ROUND(C10*B441,2)</f>
        <v>699.69</v>
      </c>
      <c r="D441" s="158" t="s">
        <v>19</v>
      </c>
      <c r="E441" s="159"/>
      <c r="F441" s="156">
        <v>0.83</v>
      </c>
      <c r="G441" s="160">
        <f>ROUND(G10*F441,2)</f>
        <v>63.61</v>
      </c>
      <c r="H441" s="158" t="s">
        <v>19</v>
      </c>
      <c r="I441" s="124"/>
    </row>
    <row r="442" spans="1:18" ht="12" customHeight="1">
      <c r="A442" s="164"/>
      <c r="B442" s="231" t="s">
        <v>21</v>
      </c>
      <c r="C442" s="232"/>
      <c r="D442" s="233"/>
      <c r="E442" s="134"/>
      <c r="F442" s="231" t="s">
        <v>21</v>
      </c>
      <c r="G442" s="232"/>
      <c r="H442" s="233"/>
    </row>
    <row r="443" spans="1:18" ht="12" customHeight="1">
      <c r="A443" s="138">
        <v>0.17</v>
      </c>
      <c r="B443" s="136" t="s">
        <v>59</v>
      </c>
      <c r="C443" s="4" t="s">
        <v>8</v>
      </c>
      <c r="D443" s="139"/>
      <c r="F443" s="136" t="s">
        <v>59</v>
      </c>
      <c r="G443" s="4" t="s">
        <v>8</v>
      </c>
      <c r="H443" s="139"/>
    </row>
    <row r="444" spans="1:18" ht="12" customHeight="1">
      <c r="A444" s="136"/>
      <c r="B444" s="141">
        <v>0.17</v>
      </c>
      <c r="C444" s="23">
        <f>ROUND(C12*B444,2)</f>
        <v>193.46</v>
      </c>
      <c r="D444" s="142" t="s">
        <v>19</v>
      </c>
      <c r="F444" s="141">
        <v>0.17</v>
      </c>
      <c r="G444" s="143">
        <f>ROUND(G12*F444,2)</f>
        <v>17.59</v>
      </c>
      <c r="H444" s="142" t="s">
        <v>19</v>
      </c>
      <c r="I444" s="124"/>
      <c r="J444" s="23"/>
      <c r="K444" s="23"/>
      <c r="L444" s="23"/>
      <c r="O444" s="23">
        <f>SUM(K12*B447)</f>
        <v>46.6875</v>
      </c>
      <c r="P444" s="23"/>
    </row>
    <row r="445" spans="1:18" ht="12" customHeight="1">
      <c r="A445" s="136"/>
      <c r="B445" s="141">
        <v>0.17</v>
      </c>
      <c r="C445" s="23">
        <f>ROUND(C13*B445,2)+B13</f>
        <v>423.54</v>
      </c>
      <c r="D445" s="142" t="s">
        <v>12</v>
      </c>
      <c r="F445" s="141">
        <v>0.17</v>
      </c>
      <c r="G445" s="143">
        <f>ROUND(G13*F445,2)+F13</f>
        <v>38.5</v>
      </c>
      <c r="H445" s="142" t="s">
        <v>12</v>
      </c>
      <c r="I445" s="124"/>
      <c r="J445" s="23"/>
      <c r="K445" s="23"/>
      <c r="L445" s="23"/>
      <c r="O445" s="23">
        <f>SUM(K13*B448)</f>
        <v>100.2225</v>
      </c>
      <c r="P445" s="23"/>
    </row>
    <row r="446" spans="1:18" ht="12" customHeight="1">
      <c r="A446" s="136"/>
      <c r="B446" s="176">
        <v>0.17</v>
      </c>
      <c r="C446" s="31">
        <f>ROUND(C14*B446,2)+B14</f>
        <v>603.05999999999995</v>
      </c>
      <c r="D446" s="147" t="s">
        <v>14</v>
      </c>
      <c r="E446" s="177"/>
      <c r="F446" s="176">
        <v>0.17</v>
      </c>
      <c r="G446" s="178">
        <f>ROUND(G14*F446,2)+F14</f>
        <v>54.82</v>
      </c>
      <c r="H446" s="147" t="s">
        <v>14</v>
      </c>
      <c r="I446" s="124"/>
      <c r="J446" s="23"/>
      <c r="K446" s="23"/>
      <c r="L446" s="23"/>
      <c r="O446" s="23">
        <f>SUM(K14*B449)</f>
        <v>148.7775</v>
      </c>
      <c r="P446" s="23"/>
    </row>
    <row r="447" spans="1:18" ht="12" customHeight="1">
      <c r="A447" s="148" t="s">
        <v>60</v>
      </c>
      <c r="B447" s="141">
        <v>0.83</v>
      </c>
      <c r="C447" s="23">
        <f>ROUND(C12*B447,2)</f>
        <v>944.54</v>
      </c>
      <c r="D447" s="142" t="s">
        <v>19</v>
      </c>
      <c r="F447" s="141">
        <v>0.83</v>
      </c>
      <c r="G447" s="143">
        <f>ROUND(G12*F447,2)</f>
        <v>85.87</v>
      </c>
      <c r="H447" s="142" t="s">
        <v>19</v>
      </c>
      <c r="I447" s="124"/>
      <c r="J447" s="23"/>
      <c r="K447" s="23"/>
      <c r="L447" s="23"/>
      <c r="O447" s="23"/>
      <c r="P447" s="23"/>
    </row>
    <row r="448" spans="1:18" ht="12" customHeight="1">
      <c r="A448" s="136"/>
      <c r="B448" s="141">
        <v>0.83</v>
      </c>
      <c r="C448" s="23">
        <f>ROUND(C13*B448,2)</f>
        <v>1794.46</v>
      </c>
      <c r="D448" s="142" t="s">
        <v>12</v>
      </c>
      <c r="F448" s="141">
        <v>0.83</v>
      </c>
      <c r="G448" s="143">
        <f>ROUND(G13*F448,2)</f>
        <v>163.13</v>
      </c>
      <c r="H448" s="142" t="s">
        <v>12</v>
      </c>
      <c r="I448" s="124"/>
      <c r="J448" s="23"/>
      <c r="O448" s="23"/>
    </row>
    <row r="449" spans="1:16" ht="12" customHeight="1" thickBot="1">
      <c r="A449" s="155"/>
      <c r="B449" s="156">
        <v>0.83</v>
      </c>
      <c r="C449" s="157">
        <f>ROUND(C14*B449,2)</f>
        <v>2504.94</v>
      </c>
      <c r="D449" s="158" t="s">
        <v>14</v>
      </c>
      <c r="E449" s="159"/>
      <c r="F449" s="156">
        <v>0.83</v>
      </c>
      <c r="G449" s="160">
        <f>ROUND(G14*F449,2)</f>
        <v>227.72</v>
      </c>
      <c r="H449" s="158" t="s">
        <v>14</v>
      </c>
      <c r="I449" s="124"/>
    </row>
    <row r="450" spans="1:16" ht="12" customHeight="1">
      <c r="A450" s="164"/>
      <c r="B450" s="231" t="s">
        <v>26</v>
      </c>
      <c r="C450" s="232"/>
      <c r="D450" s="233"/>
      <c r="E450" s="134"/>
      <c r="F450" s="231" t="s">
        <v>26</v>
      </c>
      <c r="G450" s="232"/>
      <c r="H450" s="233"/>
    </row>
    <row r="451" spans="1:16" ht="12" customHeight="1">
      <c r="A451" s="138">
        <v>0.17</v>
      </c>
      <c r="B451" s="136" t="s">
        <v>59</v>
      </c>
      <c r="C451" s="4" t="s">
        <v>8</v>
      </c>
      <c r="D451" s="139"/>
      <c r="F451" s="136" t="s">
        <v>59</v>
      </c>
      <c r="G451" s="4" t="s">
        <v>8</v>
      </c>
      <c r="H451" s="139"/>
    </row>
    <row r="452" spans="1:16" ht="12" customHeight="1">
      <c r="A452" s="136"/>
      <c r="B452" s="141">
        <v>0.17</v>
      </c>
      <c r="C452" s="23">
        <f>ROUND(C16*B452,2)</f>
        <v>177.65</v>
      </c>
      <c r="D452" s="142" t="s">
        <v>19</v>
      </c>
      <c r="F452" s="141">
        <v>0.17</v>
      </c>
      <c r="G452" s="143">
        <f>ROUND(G16*F452,2)</f>
        <v>16.149999999999999</v>
      </c>
      <c r="H452" s="142" t="s">
        <v>19</v>
      </c>
      <c r="I452" s="124"/>
      <c r="J452" s="23"/>
      <c r="K452" s="23"/>
      <c r="L452" s="23"/>
      <c r="O452" s="23">
        <f>SUM(K16*B455)</f>
        <v>104.58</v>
      </c>
      <c r="P452" s="23"/>
    </row>
    <row r="453" spans="1:16" ht="12" customHeight="1">
      <c r="A453" s="136"/>
      <c r="B453" s="141">
        <v>0.17</v>
      </c>
      <c r="C453" s="23">
        <f>ROUND(C17*B453,2)+B17</f>
        <v>391.92</v>
      </c>
      <c r="D453" s="142" t="s">
        <v>12</v>
      </c>
      <c r="F453" s="141">
        <v>0.17</v>
      </c>
      <c r="G453" s="143">
        <f>ROUND(G17*F453,2)+F17</f>
        <v>35.629999999999995</v>
      </c>
      <c r="H453" s="142" t="s">
        <v>12</v>
      </c>
      <c r="I453" s="124"/>
      <c r="J453" s="23"/>
      <c r="K453" s="23"/>
      <c r="L453" s="23"/>
      <c r="O453" s="23">
        <f>SUM(K17*B456)</f>
        <v>216.00749999999999</v>
      </c>
      <c r="P453" s="23"/>
    </row>
    <row r="454" spans="1:16" ht="12" customHeight="1">
      <c r="A454" s="136"/>
      <c r="B454" s="176">
        <v>0.17</v>
      </c>
      <c r="C454" s="31">
        <f>ROUND(C18*B454,2)+B18</f>
        <v>558.01</v>
      </c>
      <c r="D454" s="147" t="s">
        <v>14</v>
      </c>
      <c r="E454" s="177"/>
      <c r="F454" s="176">
        <v>0.17</v>
      </c>
      <c r="G454" s="178">
        <f>ROUND(G18*F454,2)+F18</f>
        <v>50.73</v>
      </c>
      <c r="H454" s="147" t="s">
        <v>14</v>
      </c>
      <c r="I454" s="124"/>
      <c r="J454" s="23"/>
      <c r="K454" s="23"/>
      <c r="L454" s="23"/>
      <c r="O454" s="23">
        <f>SUM(K18*B457)</f>
        <v>313.74</v>
      </c>
      <c r="P454" s="23"/>
    </row>
    <row r="455" spans="1:16" ht="12" customHeight="1">
      <c r="A455" s="148" t="s">
        <v>60</v>
      </c>
      <c r="B455" s="141">
        <v>0.83</v>
      </c>
      <c r="C455" s="23">
        <f>ROUND(C16*B455,2)</f>
        <v>867.35</v>
      </c>
      <c r="D455" s="142" t="s">
        <v>19</v>
      </c>
      <c r="F455" s="141">
        <v>0.83</v>
      </c>
      <c r="G455" s="143">
        <f>ROUND(G16*F455,2)</f>
        <v>78.849999999999994</v>
      </c>
      <c r="H455" s="142" t="s">
        <v>19</v>
      </c>
      <c r="I455" s="124"/>
      <c r="J455" s="23"/>
      <c r="K455" s="23"/>
      <c r="L455" s="23"/>
      <c r="O455" s="23"/>
      <c r="P455" s="23"/>
    </row>
    <row r="456" spans="1:16" ht="12" customHeight="1">
      <c r="A456" s="136"/>
      <c r="B456" s="141">
        <v>0.83</v>
      </c>
      <c r="C456" s="23">
        <f>ROUND(C17*B456,2)</f>
        <v>1640.08</v>
      </c>
      <c r="D456" s="142" t="s">
        <v>12</v>
      </c>
      <c r="F456" s="141">
        <v>0.83</v>
      </c>
      <c r="G456" s="143">
        <f>ROUND(G17*F456,2)</f>
        <v>149.1</v>
      </c>
      <c r="H456" s="142" t="s">
        <v>12</v>
      </c>
      <c r="I456" s="124"/>
      <c r="J456" s="23"/>
      <c r="O456" s="23"/>
    </row>
    <row r="457" spans="1:16" ht="12" customHeight="1" thickBot="1">
      <c r="A457" s="155"/>
      <c r="B457" s="156">
        <v>0.83</v>
      </c>
      <c r="C457" s="157">
        <f>ROUND(C18*B457,2)</f>
        <v>2284.9899999999998</v>
      </c>
      <c r="D457" s="158" t="s">
        <v>14</v>
      </c>
      <c r="E457" s="159"/>
      <c r="F457" s="156">
        <v>0.83</v>
      </c>
      <c r="G457" s="160">
        <f>ROUND(G18*F457,2)</f>
        <v>207.73</v>
      </c>
      <c r="H457" s="158" t="s">
        <v>14</v>
      </c>
      <c r="I457" s="124"/>
      <c r="J457" s="23"/>
      <c r="O457" s="23"/>
    </row>
    <row r="458" spans="1:16" ht="12" customHeight="1">
      <c r="A458" s="164"/>
      <c r="B458" s="224" t="s">
        <v>30</v>
      </c>
      <c r="C458" s="225"/>
      <c r="D458" s="226"/>
      <c r="E458" s="134"/>
      <c r="F458" s="224" t="s">
        <v>30</v>
      </c>
      <c r="G458" s="225"/>
      <c r="H458" s="226"/>
      <c r="I458" s="124"/>
      <c r="J458" s="23"/>
      <c r="O458" s="23"/>
    </row>
    <row r="459" spans="1:16" ht="12" customHeight="1">
      <c r="A459" s="138">
        <v>0.17</v>
      </c>
      <c r="B459" s="136" t="s">
        <v>59</v>
      </c>
      <c r="C459" s="4" t="s">
        <v>8</v>
      </c>
      <c r="D459" s="139"/>
      <c r="F459" s="136" t="s">
        <v>59</v>
      </c>
      <c r="G459" s="4" t="s">
        <v>8</v>
      </c>
      <c r="H459" s="139"/>
      <c r="I459" s="124"/>
      <c r="J459" s="23"/>
      <c r="O459" s="23"/>
    </row>
    <row r="460" spans="1:16" ht="12" customHeight="1">
      <c r="A460" s="136"/>
      <c r="B460" s="141">
        <v>0.17</v>
      </c>
      <c r="C460" s="23">
        <f>ROUND(C20*B460,2)</f>
        <v>190.23</v>
      </c>
      <c r="D460" s="142" t="s">
        <v>19</v>
      </c>
      <c r="F460" s="141">
        <v>0.17</v>
      </c>
      <c r="G460" s="143">
        <f>ROUND(G20*F460,2)</f>
        <v>17.29</v>
      </c>
      <c r="H460" s="142" t="s">
        <v>19</v>
      </c>
      <c r="I460" s="124"/>
      <c r="J460" s="23"/>
      <c r="O460" s="23">
        <f>SUM(K20*B463)</f>
        <v>58.515000000000001</v>
      </c>
    </row>
    <row r="461" spans="1:16" ht="12" customHeight="1">
      <c r="A461" s="136"/>
      <c r="B461" s="141">
        <v>0.17</v>
      </c>
      <c r="C461" s="23">
        <f>ROUND(C21*B461,2)+B21</f>
        <v>418.95</v>
      </c>
      <c r="D461" s="142" t="s">
        <v>12</v>
      </c>
      <c r="F461" s="141">
        <v>0.17</v>
      </c>
      <c r="G461" s="143">
        <f>ROUND(G21*F461,2)+F21</f>
        <v>38.090000000000003</v>
      </c>
      <c r="H461" s="142" t="s">
        <v>12</v>
      </c>
      <c r="I461" s="124"/>
      <c r="J461" s="23"/>
      <c r="O461" s="23">
        <f>SUM(K21*B464)</f>
        <v>117.03</v>
      </c>
    </row>
    <row r="462" spans="1:16" ht="12" customHeight="1">
      <c r="A462" s="136"/>
      <c r="B462" s="176">
        <v>0.17</v>
      </c>
      <c r="C462" s="31">
        <f>ROUND(C22*B462,2)+B22</f>
        <v>598.13</v>
      </c>
      <c r="D462" s="147" t="s">
        <v>14</v>
      </c>
      <c r="E462" s="177"/>
      <c r="F462" s="176">
        <v>0.17</v>
      </c>
      <c r="G462" s="178">
        <f>ROUND(G22*F462,2)+F22</f>
        <v>54.37</v>
      </c>
      <c r="H462" s="147" t="s">
        <v>14</v>
      </c>
      <c r="I462" s="124"/>
      <c r="J462" s="23"/>
      <c r="O462" s="23">
        <f>SUM(K22*B465)</f>
        <v>166.82999999999998</v>
      </c>
    </row>
    <row r="463" spans="1:16" ht="12" customHeight="1">
      <c r="A463" s="148" t="s">
        <v>60</v>
      </c>
      <c r="B463" s="141">
        <v>0.83</v>
      </c>
      <c r="C463" s="23">
        <f>ROUND(C20*B463,2)</f>
        <v>928.77</v>
      </c>
      <c r="D463" s="142" t="s">
        <v>19</v>
      </c>
      <c r="F463" s="141">
        <v>0.83</v>
      </c>
      <c r="G463" s="143">
        <f>ROUND(G20*F463,2)</f>
        <v>84.43</v>
      </c>
      <c r="H463" s="142" t="s">
        <v>19</v>
      </c>
      <c r="I463" s="124"/>
      <c r="J463" s="23"/>
      <c r="O463" s="23"/>
    </row>
    <row r="464" spans="1:16" ht="12" customHeight="1">
      <c r="A464" s="136"/>
      <c r="B464" s="141">
        <v>0.83</v>
      </c>
      <c r="C464" s="23">
        <f>ROUND(C21*B464,2)</f>
        <v>1772.05</v>
      </c>
      <c r="D464" s="142" t="s">
        <v>12</v>
      </c>
      <c r="F464" s="141">
        <v>0.83</v>
      </c>
      <c r="G464" s="143">
        <f>ROUND(G21*F464,2)</f>
        <v>161.1</v>
      </c>
      <c r="H464" s="142" t="s">
        <v>12</v>
      </c>
      <c r="I464" s="124"/>
      <c r="J464" s="23"/>
      <c r="O464" s="23"/>
    </row>
    <row r="465" spans="1:15" ht="12" customHeight="1" thickBot="1">
      <c r="A465" s="155"/>
      <c r="B465" s="156">
        <v>0.83</v>
      </c>
      <c r="C465" s="157">
        <f>ROUND(C22*B465,2)</f>
        <v>2480.87</v>
      </c>
      <c r="D465" s="158" t="s">
        <v>14</v>
      </c>
      <c r="E465" s="159"/>
      <c r="F465" s="156">
        <v>0.83</v>
      </c>
      <c r="G465" s="160">
        <f>ROUND(G22*F465,2)</f>
        <v>225.53</v>
      </c>
      <c r="H465" s="158" t="s">
        <v>14</v>
      </c>
      <c r="I465" s="124"/>
      <c r="J465" s="23"/>
      <c r="O465" s="23"/>
    </row>
    <row r="466" spans="1:15" ht="12" customHeight="1">
      <c r="A466" s="164"/>
      <c r="B466" s="224" t="s">
        <v>33</v>
      </c>
      <c r="C466" s="225"/>
      <c r="D466" s="226"/>
      <c r="E466" s="134"/>
      <c r="F466" s="224" t="s">
        <v>33</v>
      </c>
      <c r="G466" s="225"/>
      <c r="H466" s="226"/>
      <c r="I466" s="124"/>
      <c r="J466" s="23"/>
      <c r="O466" s="23"/>
    </row>
    <row r="467" spans="1:15" ht="12" customHeight="1">
      <c r="A467" s="138">
        <v>0.17</v>
      </c>
      <c r="B467" s="136" t="s">
        <v>59</v>
      </c>
      <c r="C467" s="4" t="s">
        <v>8</v>
      </c>
      <c r="D467" s="139"/>
      <c r="F467" s="136" t="s">
        <v>59</v>
      </c>
      <c r="G467" s="4" t="s">
        <v>8</v>
      </c>
      <c r="H467" s="139"/>
      <c r="I467" s="124"/>
      <c r="J467" s="23"/>
      <c r="O467" s="23"/>
    </row>
    <row r="468" spans="1:15" ht="12" customHeight="1">
      <c r="A468" s="136"/>
      <c r="B468" s="141">
        <v>0.17</v>
      </c>
      <c r="C468" s="23">
        <f>ROUND(C24*B468,2)</f>
        <v>152.83000000000001</v>
      </c>
      <c r="D468" s="142" t="s">
        <v>19</v>
      </c>
      <c r="F468" s="141">
        <v>0.17</v>
      </c>
      <c r="G468" s="143">
        <f>ROUND(G24*F468,2)</f>
        <v>13.89</v>
      </c>
      <c r="H468" s="142" t="s">
        <v>19</v>
      </c>
      <c r="I468" s="124"/>
      <c r="J468" s="23"/>
      <c r="O468" s="23">
        <f>SUM(K24*B471)</f>
        <v>195.465</v>
      </c>
    </row>
    <row r="469" spans="1:15" ht="12" customHeight="1">
      <c r="A469" s="136"/>
      <c r="B469" s="141">
        <v>0.17</v>
      </c>
      <c r="C469" s="23">
        <f>ROUND(C25*B469,2)+B25</f>
        <v>345.34</v>
      </c>
      <c r="D469" s="142" t="s">
        <v>12</v>
      </c>
      <c r="F469" s="141">
        <v>0.17</v>
      </c>
      <c r="G469" s="143">
        <f>ROUND(G25*F469,2)+F25</f>
        <v>31.39</v>
      </c>
      <c r="H469" s="142" t="s">
        <v>12</v>
      </c>
      <c r="I469" s="124"/>
      <c r="J469" s="23"/>
      <c r="O469" s="23">
        <f>SUM(K25*B472)</f>
        <v>386.57249999999999</v>
      </c>
    </row>
    <row r="470" spans="1:15" ht="12" customHeight="1">
      <c r="A470" s="136"/>
      <c r="B470" s="176">
        <v>0.17</v>
      </c>
      <c r="C470" s="31">
        <f>ROUND(C26*B470,2)+B26</f>
        <v>494.6</v>
      </c>
      <c r="D470" s="147" t="s">
        <v>14</v>
      </c>
      <c r="E470" s="177"/>
      <c r="F470" s="176">
        <v>0.17</v>
      </c>
      <c r="G470" s="178">
        <f>ROUND(G26*F470,2)+F26</f>
        <v>44.96</v>
      </c>
      <c r="H470" s="147" t="s">
        <v>14</v>
      </c>
      <c r="I470" s="124"/>
      <c r="J470" s="23"/>
      <c r="O470" s="23">
        <f>SUM(K26*B473)</f>
        <v>545.9325</v>
      </c>
    </row>
    <row r="471" spans="1:15" ht="12" customHeight="1">
      <c r="A471" s="148" t="s">
        <v>60</v>
      </c>
      <c r="B471" s="141">
        <v>0.83</v>
      </c>
      <c r="C471" s="23">
        <f>ROUND(C24*B471,2)</f>
        <v>746.17</v>
      </c>
      <c r="D471" s="142" t="s">
        <v>19</v>
      </c>
      <c r="F471" s="141">
        <v>0.83</v>
      </c>
      <c r="G471" s="143">
        <f>ROUND(G24*F471,2)</f>
        <v>67.83</v>
      </c>
      <c r="H471" s="142" t="s">
        <v>19</v>
      </c>
      <c r="I471" s="124"/>
      <c r="J471" s="23"/>
      <c r="O471" s="23"/>
    </row>
    <row r="472" spans="1:15" ht="12" customHeight="1">
      <c r="A472" s="136"/>
      <c r="B472" s="141">
        <v>0.83</v>
      </c>
      <c r="C472" s="23">
        <f>ROUND(C25*B472,2)</f>
        <v>1412.66</v>
      </c>
      <c r="D472" s="142" t="s">
        <v>12</v>
      </c>
      <c r="F472" s="141">
        <v>0.83</v>
      </c>
      <c r="G472" s="143">
        <f>ROUND(G25*F472,2)</f>
        <v>128.41999999999999</v>
      </c>
      <c r="H472" s="142" t="s">
        <v>12</v>
      </c>
      <c r="I472" s="124"/>
      <c r="J472" s="23"/>
      <c r="O472" s="23"/>
    </row>
    <row r="473" spans="1:15" ht="12" customHeight="1" thickBot="1">
      <c r="A473" s="155"/>
      <c r="B473" s="156">
        <v>0.83</v>
      </c>
      <c r="C473" s="157">
        <f>ROUND(C26*B473,2)</f>
        <v>1975.4</v>
      </c>
      <c r="D473" s="158" t="s">
        <v>14</v>
      </c>
      <c r="E473" s="159"/>
      <c r="F473" s="156">
        <v>0.83</v>
      </c>
      <c r="G473" s="160">
        <f>ROUND(G26*F473,2)</f>
        <v>179.58</v>
      </c>
      <c r="H473" s="158" t="s">
        <v>14</v>
      </c>
      <c r="I473" s="124"/>
      <c r="J473" s="23"/>
      <c r="O473" s="23"/>
    </row>
    <row r="474" spans="1:15" ht="12" customHeight="1">
      <c r="A474" s="164"/>
      <c r="B474" s="224" t="s">
        <v>62</v>
      </c>
      <c r="C474" s="225"/>
      <c r="D474" s="226"/>
      <c r="E474" s="134"/>
      <c r="F474" s="224" t="s">
        <v>62</v>
      </c>
      <c r="G474" s="225"/>
      <c r="H474" s="226"/>
      <c r="I474" s="124"/>
      <c r="J474" s="23"/>
      <c r="O474" s="23"/>
    </row>
    <row r="475" spans="1:15" ht="12" customHeight="1">
      <c r="A475" s="138">
        <v>0.17</v>
      </c>
      <c r="B475" s="136" t="s">
        <v>59</v>
      </c>
      <c r="C475" s="4" t="s">
        <v>8</v>
      </c>
      <c r="D475" s="139"/>
      <c r="F475" s="136" t="s">
        <v>59</v>
      </c>
      <c r="G475" s="4" t="s">
        <v>8</v>
      </c>
      <c r="H475" s="139"/>
      <c r="I475" s="124"/>
      <c r="J475" s="23"/>
      <c r="O475" s="23"/>
    </row>
    <row r="476" spans="1:15" ht="12" customHeight="1">
      <c r="A476" s="136"/>
      <c r="B476" s="141">
        <v>0.17</v>
      </c>
      <c r="C476" s="23">
        <f>ROUND(C28*B476,2)</f>
        <v>175.27</v>
      </c>
      <c r="D476" s="142" t="s">
        <v>19</v>
      </c>
      <c r="F476" s="141">
        <v>0.17</v>
      </c>
      <c r="G476" s="143">
        <f>ROUND(G28*F476,2)</f>
        <v>15.93</v>
      </c>
      <c r="H476" s="142" t="s">
        <v>19</v>
      </c>
      <c r="I476" s="124"/>
      <c r="J476" s="23"/>
      <c r="O476" s="23">
        <f>SUM(K28*B479)</f>
        <v>113.29499999999999</v>
      </c>
    </row>
    <row r="477" spans="1:15" ht="12" customHeight="1">
      <c r="A477" s="136"/>
      <c r="B477" s="141">
        <v>0.17</v>
      </c>
      <c r="C477" s="23">
        <f>ROUND(C29*B477,2)+B29</f>
        <v>390.22</v>
      </c>
      <c r="D477" s="142" t="s">
        <v>12</v>
      </c>
      <c r="F477" s="141">
        <v>0.17</v>
      </c>
      <c r="G477" s="143">
        <f>ROUND(G29*F477,2)+F29</f>
        <v>35.47</v>
      </c>
      <c r="H477" s="142" t="s">
        <v>12</v>
      </c>
      <c r="I477" s="124"/>
      <c r="J477" s="23"/>
      <c r="O477" s="23">
        <f>SUM(K29*B480)</f>
        <v>222.23249999999999</v>
      </c>
    </row>
    <row r="478" spans="1:15" ht="12" customHeight="1">
      <c r="A478" s="136"/>
      <c r="B478" s="176">
        <v>0.17</v>
      </c>
      <c r="C478" s="31">
        <f>ROUND(C30*B478,2)+B30</f>
        <v>558.69000000000005</v>
      </c>
      <c r="D478" s="147" t="s">
        <v>14</v>
      </c>
      <c r="E478" s="177"/>
      <c r="F478" s="176">
        <v>0.17</v>
      </c>
      <c r="G478" s="178">
        <f>ROUND(G30*F478,2)+F30</f>
        <v>50.79</v>
      </c>
      <c r="H478" s="147" t="s">
        <v>14</v>
      </c>
      <c r="I478" s="124"/>
      <c r="J478" s="23"/>
      <c r="O478" s="23">
        <f>SUM(K30*B481)</f>
        <v>311.25</v>
      </c>
    </row>
    <row r="479" spans="1:15" ht="12" customHeight="1">
      <c r="A479" s="148" t="s">
        <v>60</v>
      </c>
      <c r="B479" s="141">
        <v>0.83</v>
      </c>
      <c r="C479" s="23">
        <f>ROUND(C28*B479,2)</f>
        <v>855.73</v>
      </c>
      <c r="D479" s="142" t="s">
        <v>19</v>
      </c>
      <c r="F479" s="141">
        <v>0.83</v>
      </c>
      <c r="G479" s="143">
        <f>ROUND(G28*F479,2)</f>
        <v>77.790000000000006</v>
      </c>
      <c r="H479" s="142" t="s">
        <v>19</v>
      </c>
      <c r="I479" s="124"/>
      <c r="J479" s="23"/>
    </row>
    <row r="480" spans="1:15" ht="12" customHeight="1">
      <c r="A480" s="136"/>
      <c r="B480" s="141">
        <v>0.83</v>
      </c>
      <c r="C480" s="23">
        <f>ROUND(C29*B480,2)</f>
        <v>1631.78</v>
      </c>
      <c r="D480" s="142" t="s">
        <v>12</v>
      </c>
      <c r="F480" s="141">
        <v>0.83</v>
      </c>
      <c r="G480" s="143">
        <f>ROUND(G29*F480,2)</f>
        <v>148.34</v>
      </c>
      <c r="H480" s="142" t="s">
        <v>12</v>
      </c>
      <c r="I480" s="124"/>
      <c r="J480" s="23"/>
    </row>
    <row r="481" spans="1:18" ht="12" customHeight="1" thickBot="1">
      <c r="A481" s="155"/>
      <c r="B481" s="156">
        <v>0.83</v>
      </c>
      <c r="C481" s="157">
        <f>ROUND(C30*B481,2)</f>
        <v>2288.31</v>
      </c>
      <c r="D481" s="158" t="s">
        <v>14</v>
      </c>
      <c r="E481" s="159"/>
      <c r="F481" s="156">
        <v>0.83</v>
      </c>
      <c r="G481" s="160">
        <f>ROUND(G30*F481,2)</f>
        <v>208.03</v>
      </c>
      <c r="H481" s="158" t="s">
        <v>14</v>
      </c>
      <c r="I481" s="124"/>
      <c r="J481" s="23"/>
    </row>
    <row r="482" spans="1:18" ht="12" customHeight="1" thickBot="1">
      <c r="A482" s="172"/>
      <c r="B482" s="132"/>
      <c r="C482" s="132"/>
      <c r="D482" s="132"/>
      <c r="E482" s="132"/>
      <c r="F482" s="132"/>
      <c r="G482" s="132"/>
      <c r="H482" s="132"/>
      <c r="I482" s="132"/>
      <c r="J482" s="132"/>
      <c r="K482" s="132"/>
      <c r="L482" s="132"/>
      <c r="M482" s="132"/>
      <c r="N482" s="132"/>
      <c r="O482" s="132"/>
      <c r="P482" s="132"/>
      <c r="Q482" s="132"/>
      <c r="R482" s="132"/>
    </row>
    <row r="483" spans="1:18" ht="12" customHeight="1">
      <c r="A483" s="164"/>
      <c r="B483" s="224" t="s">
        <v>4</v>
      </c>
      <c r="C483" s="225"/>
      <c r="D483" s="226"/>
      <c r="E483" s="134"/>
      <c r="F483" s="224" t="s">
        <v>4</v>
      </c>
      <c r="G483" s="225"/>
      <c r="H483" s="226"/>
    </row>
    <row r="484" spans="1:18" ht="12" customHeight="1" thickBot="1">
      <c r="A484" s="136"/>
      <c r="B484" s="136" t="s">
        <v>65</v>
      </c>
      <c r="C484" s="4"/>
      <c r="D484" s="137"/>
      <c r="F484" s="136" t="s">
        <v>63</v>
      </c>
      <c r="G484" s="4"/>
      <c r="H484" s="137"/>
      <c r="I484" s="4"/>
      <c r="J484" s="4"/>
      <c r="K484" s="4"/>
      <c r="L484" s="4"/>
    </row>
    <row r="485" spans="1:18" ht="12" customHeight="1">
      <c r="A485" s="138">
        <v>0.2</v>
      </c>
      <c r="B485" s="136" t="s">
        <v>59</v>
      </c>
      <c r="C485" s="4" t="s">
        <v>8</v>
      </c>
      <c r="D485" s="139"/>
      <c r="F485" s="136" t="s">
        <v>59</v>
      </c>
      <c r="G485" s="4" t="s">
        <v>8</v>
      </c>
      <c r="H485" s="139"/>
      <c r="J485" s="224" t="s">
        <v>5</v>
      </c>
      <c r="K485" s="226"/>
      <c r="L485" s="140" t="s">
        <v>6</v>
      </c>
      <c r="M485" s="140" t="s">
        <v>7</v>
      </c>
      <c r="O485" s="224" t="s">
        <v>5</v>
      </c>
      <c r="P485" s="226"/>
      <c r="Q485" s="140" t="s">
        <v>6</v>
      </c>
      <c r="R485" s="140" t="s">
        <v>7</v>
      </c>
    </row>
    <row r="486" spans="1:18" ht="12" customHeight="1">
      <c r="A486" s="136"/>
      <c r="B486" s="141">
        <v>0.2</v>
      </c>
      <c r="C486" s="23">
        <f>ROUND(C5*B486,2)</f>
        <v>242.6</v>
      </c>
      <c r="D486" s="142" t="s">
        <v>19</v>
      </c>
      <c r="F486" s="141">
        <v>0.2</v>
      </c>
      <c r="G486" s="143">
        <f>ROUND(G5*F486,2)</f>
        <v>22.05</v>
      </c>
      <c r="H486" s="142" t="s">
        <v>19</v>
      </c>
      <c r="J486" s="144" t="s">
        <v>9</v>
      </c>
      <c r="K486" s="139">
        <f>ROUND(K4*B486,2)</f>
        <v>19.68</v>
      </c>
      <c r="L486" s="189">
        <f>ROUND(L4*B486,2)</f>
        <v>0.16</v>
      </c>
      <c r="M486" s="146">
        <f>ROUND(M4*B486,2)</f>
        <v>3.16</v>
      </c>
      <c r="O486" s="144" t="s">
        <v>9</v>
      </c>
      <c r="P486" s="139">
        <f>ROUND(P4*F486,2)</f>
        <v>1.79</v>
      </c>
      <c r="Q486" s="189">
        <f>ROUND(Q4*F486,2)</f>
        <v>0.01</v>
      </c>
      <c r="R486" s="189">
        <f>ROUND(R4*F486,2)</f>
        <v>0.28999999999999998</v>
      </c>
    </row>
    <row r="487" spans="1:18" ht="12" customHeight="1">
      <c r="A487" s="136"/>
      <c r="B487" s="141">
        <v>0.2</v>
      </c>
      <c r="C487" s="23">
        <f>ROUND(C6*B487,2)+B6</f>
        <v>520.6</v>
      </c>
      <c r="D487" s="142" t="s">
        <v>12</v>
      </c>
      <c r="F487" s="141">
        <v>0.2</v>
      </c>
      <c r="G487" s="143">
        <f>ROUND(G6*F487,2)+F6</f>
        <v>47.33</v>
      </c>
      <c r="H487" s="142" t="s">
        <v>12</v>
      </c>
      <c r="J487" s="144" t="s">
        <v>11</v>
      </c>
      <c r="K487" s="139">
        <f>ROUND(K5*B487,2)</f>
        <v>19.78</v>
      </c>
      <c r="L487" s="189"/>
      <c r="M487" s="146"/>
      <c r="O487" s="144" t="s">
        <v>11</v>
      </c>
      <c r="P487" s="139">
        <f>ROUND(P5*F487,2)</f>
        <v>1.8</v>
      </c>
      <c r="Q487" s="189"/>
      <c r="R487" s="189"/>
    </row>
    <row r="488" spans="1:18" ht="12" customHeight="1">
      <c r="A488" s="136"/>
      <c r="B488" s="176">
        <v>0.2</v>
      </c>
      <c r="C488" s="31">
        <f>ROUND(C7*B488,2)+B7</f>
        <v>741.4</v>
      </c>
      <c r="D488" s="147" t="s">
        <v>14</v>
      </c>
      <c r="E488" s="177"/>
      <c r="F488" s="176">
        <v>0.2</v>
      </c>
      <c r="G488" s="178">
        <f>ROUND(G7*F488,2)+F7</f>
        <v>67.400000000000006</v>
      </c>
      <c r="H488" s="147" t="s">
        <v>14</v>
      </c>
      <c r="I488" s="177"/>
      <c r="J488" s="179" t="s">
        <v>13</v>
      </c>
      <c r="K488" s="180">
        <f>ROUND(K6*B488,2)+J7</f>
        <v>39.08</v>
      </c>
      <c r="L488" s="192"/>
      <c r="M488" s="181"/>
      <c r="N488" s="177"/>
      <c r="O488" s="179" t="s">
        <v>13</v>
      </c>
      <c r="P488" s="180">
        <f>ROUND(P6*F488,2)+O7</f>
        <v>3.55</v>
      </c>
      <c r="Q488" s="192"/>
      <c r="R488" s="192"/>
    </row>
    <row r="489" spans="1:18" ht="12" customHeight="1" thickBot="1">
      <c r="A489" s="148" t="s">
        <v>60</v>
      </c>
      <c r="B489" s="141">
        <v>0.8</v>
      </c>
      <c r="C489" s="23">
        <f>ROUND(C5*B489,2)</f>
        <v>970.4</v>
      </c>
      <c r="D489" s="142" t="s">
        <v>19</v>
      </c>
      <c r="F489" s="141">
        <v>0.8</v>
      </c>
      <c r="G489" s="143">
        <f>ROUND(G5*F489,2)</f>
        <v>88.22</v>
      </c>
      <c r="H489" s="142" t="s">
        <v>19</v>
      </c>
      <c r="J489" s="144" t="s">
        <v>9</v>
      </c>
      <c r="K489" s="145">
        <f>ROUND(K4*B489,2)</f>
        <v>78.72</v>
      </c>
      <c r="L489" s="182">
        <f>ROUND(L4*B489,2)</f>
        <v>0.64</v>
      </c>
      <c r="M489" s="182">
        <f>ROUND(M4*B489,2)</f>
        <v>12.64</v>
      </c>
      <c r="O489" s="144" t="s">
        <v>9</v>
      </c>
      <c r="P489" s="145">
        <f>ROUND(P4*F489,2)</f>
        <v>7.16</v>
      </c>
      <c r="Q489" s="182">
        <f>ROUND(Q4*F489,2)</f>
        <v>0.06</v>
      </c>
      <c r="R489" s="202">
        <f>ROUND(R4*F489,2)</f>
        <v>1.1499999999999999</v>
      </c>
    </row>
    <row r="490" spans="1:18" ht="12" customHeight="1">
      <c r="A490" s="136"/>
      <c r="B490" s="141">
        <v>0.8</v>
      </c>
      <c r="C490" s="23">
        <f>ROUND(C6*B490,2)</f>
        <v>1858.4</v>
      </c>
      <c r="D490" s="142" t="s">
        <v>12</v>
      </c>
      <c r="F490" s="141">
        <v>0.8</v>
      </c>
      <c r="G490" s="143">
        <f>ROUND(G6*F490,2)</f>
        <v>168.95</v>
      </c>
      <c r="H490" s="142" t="s">
        <v>12</v>
      </c>
      <c r="J490" s="144" t="s">
        <v>11</v>
      </c>
      <c r="K490" s="145">
        <f>ROUND(K5*B490,2)</f>
        <v>79.12</v>
      </c>
      <c r="O490" s="144" t="s">
        <v>11</v>
      </c>
      <c r="P490" s="145">
        <f>ROUND(P5*F490,2)</f>
        <v>7.19</v>
      </c>
    </row>
    <row r="491" spans="1:18" ht="12" customHeight="1" thickBot="1">
      <c r="A491" s="155"/>
      <c r="B491" s="156">
        <v>0.8</v>
      </c>
      <c r="C491" s="157">
        <f>ROUND(C7*B491,2)</f>
        <v>2605.6</v>
      </c>
      <c r="D491" s="158" t="s">
        <v>14</v>
      </c>
      <c r="E491" s="159"/>
      <c r="F491" s="156">
        <v>0.8</v>
      </c>
      <c r="G491" s="160">
        <f>ROUND(G7*F491,2)</f>
        <v>236.87</v>
      </c>
      <c r="H491" s="158" t="s">
        <v>14</v>
      </c>
      <c r="J491" s="161" t="s">
        <v>13</v>
      </c>
      <c r="K491" s="162">
        <f>ROUND(K6*B491,2)</f>
        <v>78.72</v>
      </c>
      <c r="O491" s="161" t="s">
        <v>13</v>
      </c>
      <c r="P491" s="162">
        <f>ROUND(P6*F491,2)</f>
        <v>7.16</v>
      </c>
    </row>
    <row r="492" spans="1:18" ht="12" customHeight="1">
      <c r="A492" s="164"/>
      <c r="B492" s="231" t="s">
        <v>15</v>
      </c>
      <c r="C492" s="232"/>
      <c r="D492" s="233"/>
      <c r="E492" s="134"/>
      <c r="F492" s="231" t="s">
        <v>15</v>
      </c>
      <c r="G492" s="232"/>
      <c r="H492" s="233"/>
      <c r="I492" s="124"/>
    </row>
    <row r="493" spans="1:18" ht="12" customHeight="1">
      <c r="A493" s="138">
        <v>0.2</v>
      </c>
      <c r="B493" s="136" t="s">
        <v>59</v>
      </c>
      <c r="C493" s="4" t="s">
        <v>8</v>
      </c>
      <c r="D493" s="142"/>
      <c r="F493" s="136" t="s">
        <v>59</v>
      </c>
      <c r="G493" s="4" t="s">
        <v>8</v>
      </c>
      <c r="H493" s="139"/>
      <c r="I493" s="124"/>
      <c r="O493" s="165" t="s">
        <v>61</v>
      </c>
    </row>
    <row r="494" spans="1:18" ht="12" customHeight="1">
      <c r="A494" s="136"/>
      <c r="B494" s="176">
        <v>0.2</v>
      </c>
      <c r="C494" s="31">
        <f>ROUND(C10*B494,2)</f>
        <v>168.6</v>
      </c>
      <c r="D494" s="147" t="s">
        <v>19</v>
      </c>
      <c r="E494" s="177"/>
      <c r="F494" s="176">
        <v>0.2</v>
      </c>
      <c r="G494" s="178">
        <f>ROUND(G10*F494,2)</f>
        <v>15.33</v>
      </c>
      <c r="H494" s="147" t="s">
        <v>19</v>
      </c>
      <c r="I494" s="124"/>
      <c r="O494" s="203">
        <f>SUM(K10*B495)</f>
        <v>222</v>
      </c>
    </row>
    <row r="495" spans="1:18" ht="12" customHeight="1" thickBot="1">
      <c r="A495" s="166" t="s">
        <v>60</v>
      </c>
      <c r="B495" s="156">
        <v>0.8</v>
      </c>
      <c r="C495" s="23">
        <f>ROUND(C10*B495,2)</f>
        <v>674.4</v>
      </c>
      <c r="D495" s="158" t="s">
        <v>19</v>
      </c>
      <c r="E495" s="159"/>
      <c r="F495" s="156">
        <v>0.8</v>
      </c>
      <c r="G495" s="143">
        <f>ROUND(G10*F495,2)</f>
        <v>61.31</v>
      </c>
      <c r="H495" s="158" t="s">
        <v>19</v>
      </c>
      <c r="I495" s="124"/>
    </row>
    <row r="496" spans="1:18" ht="12" customHeight="1">
      <c r="A496" s="164"/>
      <c r="B496" s="231" t="s">
        <v>21</v>
      </c>
      <c r="C496" s="232"/>
      <c r="D496" s="233"/>
      <c r="E496" s="134"/>
      <c r="F496" s="231" t="s">
        <v>21</v>
      </c>
      <c r="G496" s="232"/>
      <c r="H496" s="233"/>
    </row>
    <row r="497" spans="1:16" ht="12" customHeight="1">
      <c r="A497" s="138">
        <v>0.2</v>
      </c>
      <c r="B497" s="136" t="s">
        <v>59</v>
      </c>
      <c r="C497" s="4" t="s">
        <v>8</v>
      </c>
      <c r="D497" s="139"/>
      <c r="F497" s="136" t="s">
        <v>59</v>
      </c>
      <c r="G497" s="4" t="s">
        <v>8</v>
      </c>
      <c r="H497" s="139"/>
    </row>
    <row r="498" spans="1:16" ht="12" customHeight="1">
      <c r="A498" s="136"/>
      <c r="B498" s="141">
        <v>0.2</v>
      </c>
      <c r="C498" s="23">
        <f>ROUND(C12*B498,2)</f>
        <v>227.6</v>
      </c>
      <c r="D498" s="142" t="s">
        <v>19</v>
      </c>
      <c r="F498" s="141">
        <v>0.2</v>
      </c>
      <c r="G498" s="143">
        <f>ROUND(G12*F498,2)</f>
        <v>20.69</v>
      </c>
      <c r="H498" s="142" t="s">
        <v>19</v>
      </c>
      <c r="I498" s="124"/>
      <c r="J498" s="23"/>
      <c r="K498" s="23"/>
      <c r="L498" s="23"/>
      <c r="O498" s="23">
        <f>SUM(K12*B501)</f>
        <v>45</v>
      </c>
      <c r="P498" s="23"/>
    </row>
    <row r="499" spans="1:16" ht="12" customHeight="1">
      <c r="A499" s="136"/>
      <c r="B499" s="141">
        <v>0.2</v>
      </c>
      <c r="C499" s="23">
        <f>ROUND(C13*B499,2)+B13</f>
        <v>488.4</v>
      </c>
      <c r="D499" s="142" t="s">
        <v>12</v>
      </c>
      <c r="F499" s="141">
        <v>0.2</v>
      </c>
      <c r="G499" s="143">
        <f>ROUND(G13*F499,2)+F13</f>
        <v>44.400000000000006</v>
      </c>
      <c r="H499" s="142" t="s">
        <v>12</v>
      </c>
      <c r="I499" s="124"/>
      <c r="J499" s="23"/>
      <c r="K499" s="23"/>
      <c r="L499" s="23"/>
      <c r="O499" s="23">
        <f>SUM(K13*B502)</f>
        <v>96.600000000000009</v>
      </c>
      <c r="P499" s="23"/>
    </row>
    <row r="500" spans="1:16" ht="12" customHeight="1">
      <c r="A500" s="136"/>
      <c r="B500" s="176">
        <v>0.2</v>
      </c>
      <c r="C500" s="31">
        <f>ROUND(C14*B500,2)+B14</f>
        <v>693.6</v>
      </c>
      <c r="D500" s="147" t="s">
        <v>14</v>
      </c>
      <c r="E500" s="177"/>
      <c r="F500" s="176">
        <v>0.2</v>
      </c>
      <c r="G500" s="178">
        <f>ROUND(G14*F500,2)+F14</f>
        <v>63.05</v>
      </c>
      <c r="H500" s="147" t="s">
        <v>14</v>
      </c>
      <c r="I500" s="124"/>
      <c r="J500" s="23"/>
      <c r="K500" s="23"/>
      <c r="L500" s="23"/>
      <c r="O500" s="23">
        <f>SUM(K14*B503)</f>
        <v>143.4</v>
      </c>
      <c r="P500" s="23"/>
    </row>
    <row r="501" spans="1:16" ht="12" customHeight="1">
      <c r="A501" s="148" t="s">
        <v>60</v>
      </c>
      <c r="B501" s="141">
        <v>0.8</v>
      </c>
      <c r="C501" s="23">
        <f>ROUND(C12*B501,2)</f>
        <v>910.4</v>
      </c>
      <c r="D501" s="142" t="s">
        <v>19</v>
      </c>
      <c r="F501" s="141">
        <v>0.8</v>
      </c>
      <c r="G501" s="143">
        <f>ROUND(G12*F501,2)</f>
        <v>82.76</v>
      </c>
      <c r="H501" s="142" t="s">
        <v>19</v>
      </c>
      <c r="I501" s="124"/>
      <c r="J501" s="23"/>
      <c r="K501" s="23"/>
      <c r="L501" s="23"/>
      <c r="O501" s="23"/>
      <c r="P501" s="23"/>
    </row>
    <row r="502" spans="1:16" ht="12" customHeight="1">
      <c r="A502" s="136"/>
      <c r="B502" s="141">
        <v>0.8</v>
      </c>
      <c r="C502" s="23">
        <f>ROUND(C13*B502,2)</f>
        <v>1729.6</v>
      </c>
      <c r="D502" s="142" t="s">
        <v>12</v>
      </c>
      <c r="F502" s="141">
        <v>0.8</v>
      </c>
      <c r="G502" s="143">
        <f>ROUND(G13*F502,2)</f>
        <v>157.24</v>
      </c>
      <c r="H502" s="142" t="s">
        <v>12</v>
      </c>
      <c r="I502" s="124"/>
      <c r="J502" s="23"/>
      <c r="O502" s="23"/>
    </row>
    <row r="503" spans="1:16" ht="12" customHeight="1" thickBot="1">
      <c r="A503" s="155"/>
      <c r="B503" s="156">
        <v>0.8</v>
      </c>
      <c r="C503" s="157">
        <f>ROUND(C14*B503,2)</f>
        <v>2414.4</v>
      </c>
      <c r="D503" s="158" t="s">
        <v>14</v>
      </c>
      <c r="E503" s="159"/>
      <c r="F503" s="156">
        <v>0.8</v>
      </c>
      <c r="G503" s="160">
        <f>ROUND(G14*F503,2)</f>
        <v>219.49</v>
      </c>
      <c r="H503" s="158" t="s">
        <v>14</v>
      </c>
      <c r="I503" s="124"/>
      <c r="J503" s="23"/>
    </row>
    <row r="504" spans="1:16" ht="12" customHeight="1">
      <c r="A504" s="164"/>
      <c r="B504" s="231" t="s">
        <v>26</v>
      </c>
      <c r="C504" s="232"/>
      <c r="D504" s="233"/>
      <c r="E504" s="134"/>
      <c r="F504" s="231" t="s">
        <v>26</v>
      </c>
      <c r="G504" s="232"/>
      <c r="H504" s="233"/>
    </row>
    <row r="505" spans="1:16" ht="12" customHeight="1">
      <c r="A505" s="138">
        <v>0.2</v>
      </c>
      <c r="B505" s="136" t="s">
        <v>59</v>
      </c>
      <c r="C505" s="4" t="s">
        <v>8</v>
      </c>
      <c r="D505" s="139"/>
      <c r="F505" s="136" t="s">
        <v>59</v>
      </c>
      <c r="G505" s="4" t="s">
        <v>8</v>
      </c>
      <c r="H505" s="139"/>
    </row>
    <row r="506" spans="1:16" ht="12" customHeight="1">
      <c r="A506" s="136"/>
      <c r="B506" s="141">
        <v>0.2</v>
      </c>
      <c r="C506" s="23">
        <f>ROUND(C16*B506,2)</f>
        <v>209</v>
      </c>
      <c r="D506" s="142" t="s">
        <v>19</v>
      </c>
      <c r="F506" s="141">
        <v>0.2</v>
      </c>
      <c r="G506" s="143">
        <f>ROUND(G16*F506,2)</f>
        <v>19</v>
      </c>
      <c r="H506" s="142" t="s">
        <v>19</v>
      </c>
      <c r="I506" s="124"/>
      <c r="J506" s="23"/>
      <c r="K506" s="23"/>
      <c r="L506" s="23"/>
      <c r="O506" s="23">
        <f>SUM(K16*B509)</f>
        <v>100.80000000000001</v>
      </c>
      <c r="P506" s="23"/>
    </row>
    <row r="507" spans="1:16" ht="12" customHeight="1">
      <c r="A507" s="136"/>
      <c r="B507" s="141">
        <v>0.2</v>
      </c>
      <c r="C507" s="23">
        <f>ROUND(C17*B507,2)+B17</f>
        <v>451.2</v>
      </c>
      <c r="D507" s="142" t="s">
        <v>12</v>
      </c>
      <c r="F507" s="141">
        <v>0.2</v>
      </c>
      <c r="G507" s="143">
        <f>ROUND(G17*F507,2)+F17</f>
        <v>41.019999999999996</v>
      </c>
      <c r="H507" s="142" t="s">
        <v>12</v>
      </c>
      <c r="I507" s="124"/>
      <c r="J507" s="23"/>
      <c r="K507" s="23"/>
      <c r="L507" s="23"/>
      <c r="O507" s="23">
        <f>SUM(K17*B510)</f>
        <v>208.20000000000002</v>
      </c>
      <c r="P507" s="23"/>
    </row>
    <row r="508" spans="1:16" ht="12" customHeight="1">
      <c r="A508" s="136"/>
      <c r="B508" s="176">
        <v>0.2</v>
      </c>
      <c r="C508" s="31">
        <f>ROUND(C18*B508,2)+B18</f>
        <v>640.6</v>
      </c>
      <c r="D508" s="147" t="s">
        <v>14</v>
      </c>
      <c r="E508" s="177"/>
      <c r="F508" s="176">
        <v>0.2</v>
      </c>
      <c r="G508" s="178">
        <f>ROUND(G18*F508,2)+F18</f>
        <v>58.23</v>
      </c>
      <c r="H508" s="147" t="s">
        <v>14</v>
      </c>
      <c r="I508" s="124"/>
      <c r="J508" s="23"/>
      <c r="K508" s="23"/>
      <c r="L508" s="23"/>
      <c r="O508" s="23">
        <f>SUM(K18*B511)</f>
        <v>302.40000000000003</v>
      </c>
      <c r="P508" s="23"/>
    </row>
    <row r="509" spans="1:16" ht="12" customHeight="1">
      <c r="A509" s="148" t="s">
        <v>60</v>
      </c>
      <c r="B509" s="141">
        <v>0.8</v>
      </c>
      <c r="C509" s="23">
        <f>ROUND(C16*B509,2)</f>
        <v>836</v>
      </c>
      <c r="D509" s="142" t="s">
        <v>19</v>
      </c>
      <c r="F509" s="141">
        <v>0.8</v>
      </c>
      <c r="G509" s="143">
        <f>ROUND(G16*F509,2)</f>
        <v>76</v>
      </c>
      <c r="H509" s="142" t="s">
        <v>19</v>
      </c>
      <c r="I509" s="124"/>
      <c r="J509" s="23"/>
      <c r="K509" s="23"/>
      <c r="L509" s="23"/>
      <c r="O509" s="23"/>
      <c r="P509" s="23"/>
    </row>
    <row r="510" spans="1:16" ht="12" customHeight="1">
      <c r="A510" s="136"/>
      <c r="B510" s="141">
        <v>0.8</v>
      </c>
      <c r="C510" s="23">
        <f>ROUND(C17*B510,2)</f>
        <v>1580.8</v>
      </c>
      <c r="D510" s="142" t="s">
        <v>12</v>
      </c>
      <c r="F510" s="141">
        <v>0.8</v>
      </c>
      <c r="G510" s="143">
        <f>ROUND(G17*F510,2)</f>
        <v>143.71</v>
      </c>
      <c r="H510" s="142" t="s">
        <v>12</v>
      </c>
      <c r="I510" s="124"/>
      <c r="J510" s="23"/>
      <c r="O510" s="23"/>
    </row>
    <row r="511" spans="1:16" ht="12" customHeight="1" thickBot="1">
      <c r="A511" s="155"/>
      <c r="B511" s="156">
        <v>0.8</v>
      </c>
      <c r="C511" s="157">
        <f>ROUND(C18*B511,2)</f>
        <v>2202.4</v>
      </c>
      <c r="D511" s="158" t="s">
        <v>14</v>
      </c>
      <c r="E511" s="159"/>
      <c r="F511" s="156">
        <v>0.8</v>
      </c>
      <c r="G511" s="160">
        <f>ROUND(G18*F511,2)</f>
        <v>200.22</v>
      </c>
      <c r="H511" s="158" t="s">
        <v>14</v>
      </c>
      <c r="I511" s="124"/>
      <c r="J511" s="23"/>
      <c r="O511" s="23"/>
    </row>
    <row r="512" spans="1:16" ht="12" customHeight="1">
      <c r="A512" s="164"/>
      <c r="B512" s="224" t="s">
        <v>30</v>
      </c>
      <c r="C512" s="225"/>
      <c r="D512" s="226"/>
      <c r="E512" s="134"/>
      <c r="F512" s="224" t="s">
        <v>30</v>
      </c>
      <c r="G512" s="225"/>
      <c r="H512" s="226"/>
      <c r="I512" s="124"/>
      <c r="J512" s="23"/>
      <c r="O512" s="23"/>
    </row>
    <row r="513" spans="1:15" ht="12" customHeight="1">
      <c r="A513" s="138">
        <v>0.2</v>
      </c>
      <c r="B513" s="136" t="s">
        <v>59</v>
      </c>
      <c r="C513" s="4" t="s">
        <v>8</v>
      </c>
      <c r="D513" s="139"/>
      <c r="F513" s="136" t="s">
        <v>59</v>
      </c>
      <c r="G513" s="4" t="s">
        <v>8</v>
      </c>
      <c r="H513" s="139"/>
      <c r="I513" s="124"/>
      <c r="J513" s="23"/>
      <c r="O513" s="23"/>
    </row>
    <row r="514" spans="1:15" ht="12" customHeight="1">
      <c r="A514" s="136"/>
      <c r="B514" s="141">
        <v>0.2</v>
      </c>
      <c r="C514" s="23">
        <f>ROUND(C20*B514,2)</f>
        <v>223.8</v>
      </c>
      <c r="D514" s="142" t="s">
        <v>19</v>
      </c>
      <c r="F514" s="141">
        <v>0.2</v>
      </c>
      <c r="G514" s="143">
        <f>ROUND(G20*F514,2)</f>
        <v>20.350000000000001</v>
      </c>
      <c r="H514" s="142" t="s">
        <v>19</v>
      </c>
      <c r="I514" s="124"/>
      <c r="J514" s="23"/>
      <c r="O514" s="23">
        <f>SUM(K20*B517)</f>
        <v>56.400000000000006</v>
      </c>
    </row>
    <row r="515" spans="1:15" ht="12" customHeight="1">
      <c r="A515" s="136"/>
      <c r="B515" s="141">
        <v>0.2</v>
      </c>
      <c r="C515" s="23">
        <f>ROUND(C21*B515,2)+B21</f>
        <v>483</v>
      </c>
      <c r="D515" s="142" t="s">
        <v>12</v>
      </c>
      <c r="F515" s="141">
        <v>0.2</v>
      </c>
      <c r="G515" s="143">
        <f>ROUND(G21*F515,2)+F21</f>
        <v>43.91</v>
      </c>
      <c r="H515" s="142" t="s">
        <v>12</v>
      </c>
      <c r="I515" s="124"/>
      <c r="J515" s="23"/>
      <c r="O515" s="23">
        <f>SUM(K21*B518)</f>
        <v>112.80000000000001</v>
      </c>
    </row>
    <row r="516" spans="1:15" ht="12" customHeight="1">
      <c r="A516" s="136"/>
      <c r="B516" s="176">
        <v>0.2</v>
      </c>
      <c r="C516" s="31">
        <f>ROUND(C22*B516,2)+B22</f>
        <v>687.8</v>
      </c>
      <c r="D516" s="147" t="s">
        <v>14</v>
      </c>
      <c r="E516" s="177"/>
      <c r="F516" s="176">
        <v>0.2</v>
      </c>
      <c r="G516" s="178">
        <f>ROUND(G22*F516,2)+F22</f>
        <v>62.53</v>
      </c>
      <c r="H516" s="147" t="s">
        <v>14</v>
      </c>
      <c r="I516" s="124"/>
      <c r="J516" s="23"/>
      <c r="O516" s="23">
        <f>SUM(K22*B519)</f>
        <v>160.80000000000001</v>
      </c>
    </row>
    <row r="517" spans="1:15" ht="12" customHeight="1">
      <c r="A517" s="148" t="s">
        <v>60</v>
      </c>
      <c r="B517" s="141">
        <v>0.8</v>
      </c>
      <c r="C517" s="23">
        <f>ROUND(C20*B517,2)</f>
        <v>895.2</v>
      </c>
      <c r="D517" s="142" t="s">
        <v>19</v>
      </c>
      <c r="F517" s="141">
        <v>0.8</v>
      </c>
      <c r="G517" s="143">
        <f>ROUND(G20*F517,2)</f>
        <v>81.38</v>
      </c>
      <c r="H517" s="142" t="s">
        <v>19</v>
      </c>
      <c r="I517" s="124"/>
      <c r="J517" s="23"/>
      <c r="O517" s="23"/>
    </row>
    <row r="518" spans="1:15" ht="12" customHeight="1">
      <c r="A518" s="136"/>
      <c r="B518" s="141">
        <v>0.8</v>
      </c>
      <c r="C518" s="23">
        <f>ROUND(C21*B518,2)</f>
        <v>1708</v>
      </c>
      <c r="D518" s="142" t="s">
        <v>12</v>
      </c>
      <c r="F518" s="141">
        <v>0.8</v>
      </c>
      <c r="G518" s="143">
        <f>ROUND(G21*F518,2)</f>
        <v>155.27000000000001</v>
      </c>
      <c r="H518" s="142" t="s">
        <v>12</v>
      </c>
      <c r="I518" s="124"/>
      <c r="J518" s="23"/>
      <c r="O518" s="23"/>
    </row>
    <row r="519" spans="1:15" ht="12" customHeight="1" thickBot="1">
      <c r="A519" s="155"/>
      <c r="B519" s="156">
        <v>0.8</v>
      </c>
      <c r="C519" s="157">
        <f>ROUND(C22*B519,2)</f>
        <v>2391.1999999999998</v>
      </c>
      <c r="D519" s="158" t="s">
        <v>14</v>
      </c>
      <c r="E519" s="159"/>
      <c r="F519" s="156">
        <v>0.8</v>
      </c>
      <c r="G519" s="160">
        <f>ROUND(G22*F519,2)</f>
        <v>217.38</v>
      </c>
      <c r="H519" s="158" t="s">
        <v>14</v>
      </c>
      <c r="I519" s="124"/>
      <c r="J519" s="23"/>
      <c r="O519" s="23"/>
    </row>
    <row r="520" spans="1:15" ht="12" customHeight="1">
      <c r="A520" s="164"/>
      <c r="B520" s="224" t="s">
        <v>33</v>
      </c>
      <c r="C520" s="225"/>
      <c r="D520" s="226"/>
      <c r="E520" s="134"/>
      <c r="F520" s="224" t="s">
        <v>33</v>
      </c>
      <c r="G520" s="225"/>
      <c r="H520" s="226"/>
      <c r="I520" s="124"/>
      <c r="J520" s="23"/>
      <c r="O520" s="23"/>
    </row>
    <row r="521" spans="1:15" ht="12" customHeight="1">
      <c r="A521" s="138">
        <v>0.2</v>
      </c>
      <c r="B521" s="136" t="s">
        <v>59</v>
      </c>
      <c r="C521" s="4" t="s">
        <v>8</v>
      </c>
      <c r="D521" s="139"/>
      <c r="F521" s="136" t="s">
        <v>59</v>
      </c>
      <c r="G521" s="4" t="s">
        <v>8</v>
      </c>
      <c r="H521" s="142" t="s">
        <v>67</v>
      </c>
      <c r="I521" s="124"/>
      <c r="J521" s="23"/>
      <c r="O521" s="23"/>
    </row>
    <row r="522" spans="1:15" ht="12" customHeight="1">
      <c r="A522" s="136"/>
      <c r="B522" s="141">
        <v>0.2</v>
      </c>
      <c r="C522" s="23">
        <f>ROUND(C24*B522,2)</f>
        <v>179.8</v>
      </c>
      <c r="D522" s="142" t="s">
        <v>19</v>
      </c>
      <c r="F522" s="141">
        <v>0.2</v>
      </c>
      <c r="G522" s="143">
        <f>ROUND(G24*F522,2)</f>
        <v>16.350000000000001</v>
      </c>
      <c r="H522" s="142" t="s">
        <v>19</v>
      </c>
      <c r="I522" s="124"/>
      <c r="J522" s="23"/>
      <c r="O522" s="23">
        <f>SUM(K24*B525)</f>
        <v>188.4</v>
      </c>
    </row>
    <row r="523" spans="1:15" ht="12" customHeight="1">
      <c r="A523" s="136"/>
      <c r="B523" s="141">
        <v>0.2</v>
      </c>
      <c r="C523" s="23">
        <f>ROUND(C25*B523,2)+B25</f>
        <v>396.4</v>
      </c>
      <c r="D523" s="142" t="s">
        <v>12</v>
      </c>
      <c r="F523" s="141">
        <v>0.2</v>
      </c>
      <c r="G523" s="143">
        <f>ROUND(G25*F523,2)+F25</f>
        <v>36.04</v>
      </c>
      <c r="H523" s="142" t="s">
        <v>12</v>
      </c>
      <c r="I523" s="124"/>
      <c r="J523" s="23"/>
      <c r="O523" s="23">
        <f>SUM(K25*B526)</f>
        <v>372.6</v>
      </c>
    </row>
    <row r="524" spans="1:15" ht="12" customHeight="1">
      <c r="A524" s="136"/>
      <c r="B524" s="176">
        <v>0.2</v>
      </c>
      <c r="C524" s="31">
        <f>ROUND(C26*B524,2)+B26</f>
        <v>566</v>
      </c>
      <c r="D524" s="147" t="s">
        <v>14</v>
      </c>
      <c r="E524" s="177"/>
      <c r="F524" s="176">
        <v>0.2</v>
      </c>
      <c r="G524" s="178">
        <f>ROUND(G26*F524,2)+F26</f>
        <v>51.45</v>
      </c>
      <c r="H524" s="147" t="s">
        <v>14</v>
      </c>
      <c r="I524" s="124"/>
      <c r="J524" s="23"/>
      <c r="O524" s="23">
        <f>SUM(K26*B527)</f>
        <v>526.20000000000005</v>
      </c>
    </row>
    <row r="525" spans="1:15" ht="12" customHeight="1">
      <c r="A525" s="148" t="s">
        <v>60</v>
      </c>
      <c r="B525" s="141">
        <v>0.8</v>
      </c>
      <c r="C525" s="23">
        <f>ROUND(C24*B525,2)</f>
        <v>719.2</v>
      </c>
      <c r="D525" s="142" t="s">
        <v>19</v>
      </c>
      <c r="F525" s="141">
        <v>0.8</v>
      </c>
      <c r="G525" s="143">
        <f>ROUND(G24*F525,2)</f>
        <v>65.38</v>
      </c>
      <c r="H525" s="142" t="s">
        <v>19</v>
      </c>
      <c r="I525" s="124"/>
      <c r="J525" s="23"/>
      <c r="O525" s="23"/>
    </row>
    <row r="526" spans="1:15" ht="12" customHeight="1">
      <c r="A526" s="136"/>
      <c r="B526" s="141">
        <v>0.8</v>
      </c>
      <c r="C526" s="23">
        <f>ROUND(C25*B526,2)</f>
        <v>1361.6</v>
      </c>
      <c r="D526" s="142" t="s">
        <v>12</v>
      </c>
      <c r="F526" s="141">
        <v>0.8</v>
      </c>
      <c r="G526" s="143">
        <f>ROUND(G25*F526,2)</f>
        <v>123.78</v>
      </c>
      <c r="H526" s="142" t="s">
        <v>12</v>
      </c>
      <c r="I526" s="124"/>
      <c r="J526" s="23"/>
      <c r="O526" s="23"/>
    </row>
    <row r="527" spans="1:15" ht="12" customHeight="1" thickBot="1">
      <c r="A527" s="155"/>
      <c r="B527" s="156">
        <v>0.8</v>
      </c>
      <c r="C527" s="157">
        <f>ROUND(C26*B527,2)</f>
        <v>1904</v>
      </c>
      <c r="D527" s="158" t="s">
        <v>14</v>
      </c>
      <c r="E527" s="159"/>
      <c r="F527" s="156">
        <v>0.8</v>
      </c>
      <c r="G527" s="160">
        <f>ROUND(G26*F527,2)</f>
        <v>173.09</v>
      </c>
      <c r="H527" s="158" t="s">
        <v>14</v>
      </c>
      <c r="I527" s="124"/>
      <c r="J527" s="23"/>
      <c r="O527" s="23"/>
    </row>
    <row r="528" spans="1:15" ht="12" customHeight="1">
      <c r="A528" s="164"/>
      <c r="B528" s="224" t="s">
        <v>62</v>
      </c>
      <c r="C528" s="225"/>
      <c r="D528" s="226"/>
      <c r="E528" s="134"/>
      <c r="F528" s="224" t="s">
        <v>62</v>
      </c>
      <c r="G528" s="225"/>
      <c r="H528" s="226"/>
      <c r="I528" s="124"/>
      <c r="J528" s="23"/>
      <c r="O528" s="23"/>
    </row>
    <row r="529" spans="1:18" ht="12" customHeight="1">
      <c r="A529" s="138">
        <v>0.2</v>
      </c>
      <c r="B529" s="136" t="s">
        <v>59</v>
      </c>
      <c r="C529" s="4" t="s">
        <v>8</v>
      </c>
      <c r="D529" s="139"/>
      <c r="F529" s="136" t="s">
        <v>59</v>
      </c>
      <c r="G529" s="4" t="s">
        <v>8</v>
      </c>
      <c r="H529" s="139"/>
      <c r="I529" s="124"/>
      <c r="J529" s="23"/>
      <c r="O529" s="23"/>
    </row>
    <row r="530" spans="1:18" ht="12" customHeight="1">
      <c r="A530" s="136"/>
      <c r="B530" s="141">
        <v>0.2</v>
      </c>
      <c r="C530" s="23">
        <f>ROUND(C28*B530,2)</f>
        <v>206.2</v>
      </c>
      <c r="D530" s="142" t="s">
        <v>19</v>
      </c>
      <c r="F530" s="141">
        <v>0.2</v>
      </c>
      <c r="G530" s="143">
        <f>ROUND(G28*F530,2)</f>
        <v>18.75</v>
      </c>
      <c r="H530" s="142" t="s">
        <v>19</v>
      </c>
      <c r="I530" s="124"/>
      <c r="J530" s="23"/>
      <c r="O530" s="23">
        <f>SUM(K28*B533)</f>
        <v>109.2</v>
      </c>
    </row>
    <row r="531" spans="1:18" ht="12" customHeight="1">
      <c r="A531" s="136"/>
      <c r="B531" s="141">
        <v>0.2</v>
      </c>
      <c r="C531" s="23">
        <f>ROUND(C29*B531,2)+B29</f>
        <v>449.2</v>
      </c>
      <c r="D531" s="142" t="s">
        <v>12</v>
      </c>
      <c r="F531" s="141">
        <v>0.2</v>
      </c>
      <c r="G531" s="143">
        <f>ROUND(G29*F531,2)+F29</f>
        <v>40.840000000000003</v>
      </c>
      <c r="H531" s="142" t="s">
        <v>12</v>
      </c>
      <c r="I531" s="124"/>
      <c r="J531" s="23"/>
      <c r="O531" s="23">
        <f>SUM(K29*B534)</f>
        <v>214.20000000000002</v>
      </c>
    </row>
    <row r="532" spans="1:18" ht="12" customHeight="1">
      <c r="A532" s="136"/>
      <c r="B532" s="176">
        <v>0.2</v>
      </c>
      <c r="C532" s="31">
        <f>ROUND(C30*B532,2)+B30</f>
        <v>641.4</v>
      </c>
      <c r="D532" s="147" t="s">
        <v>14</v>
      </c>
      <c r="E532" s="177"/>
      <c r="F532" s="176">
        <v>0.2</v>
      </c>
      <c r="G532" s="178">
        <f>ROUND(G30*F532,2)+F30</f>
        <v>58.31</v>
      </c>
      <c r="H532" s="147" t="s">
        <v>14</v>
      </c>
      <c r="I532" s="124"/>
      <c r="J532" s="23"/>
      <c r="O532" s="23">
        <f>SUM(K30*B535)</f>
        <v>300</v>
      </c>
    </row>
    <row r="533" spans="1:18" ht="12" customHeight="1">
      <c r="A533" s="148" t="s">
        <v>60</v>
      </c>
      <c r="B533" s="141">
        <v>0.8</v>
      </c>
      <c r="C533" s="23">
        <f>ROUND(C28*B533,2)</f>
        <v>824.8</v>
      </c>
      <c r="D533" s="142" t="s">
        <v>19</v>
      </c>
      <c r="F533" s="141">
        <v>0.8</v>
      </c>
      <c r="G533" s="143">
        <f>ROUND(G28*F533,2)</f>
        <v>74.98</v>
      </c>
      <c r="H533" s="142" t="s">
        <v>19</v>
      </c>
      <c r="I533" s="124"/>
      <c r="J533" s="23"/>
    </row>
    <row r="534" spans="1:18" ht="12" customHeight="1">
      <c r="A534" s="136"/>
      <c r="B534" s="141">
        <v>0.8</v>
      </c>
      <c r="C534" s="23">
        <f>ROUND(C29*B534,2)</f>
        <v>1572.8</v>
      </c>
      <c r="D534" s="142" t="s">
        <v>12</v>
      </c>
      <c r="F534" s="141">
        <v>0.8</v>
      </c>
      <c r="G534" s="143">
        <f>ROUND(G29*F534,2)</f>
        <v>142.97999999999999</v>
      </c>
      <c r="H534" s="142" t="s">
        <v>12</v>
      </c>
      <c r="I534" s="124"/>
      <c r="J534" s="23"/>
    </row>
    <row r="535" spans="1:18" ht="12" customHeight="1" thickBot="1">
      <c r="A535" s="155"/>
      <c r="B535" s="156">
        <v>0.8</v>
      </c>
      <c r="C535" s="157">
        <f>ROUND(C30*B535,2)</f>
        <v>2205.6</v>
      </c>
      <c r="D535" s="158" t="s">
        <v>14</v>
      </c>
      <c r="E535" s="159"/>
      <c r="F535" s="156">
        <v>0.8</v>
      </c>
      <c r="G535" s="160">
        <f>ROUND(G30*F535,2)</f>
        <v>200.51</v>
      </c>
      <c r="H535" s="158" t="s">
        <v>14</v>
      </c>
      <c r="I535" s="124"/>
      <c r="J535" s="23"/>
    </row>
    <row r="536" spans="1:18" ht="12" customHeight="1" thickBot="1">
      <c r="A536" s="172"/>
      <c r="B536" s="132"/>
      <c r="C536" s="132"/>
      <c r="D536" s="132"/>
      <c r="E536" s="132"/>
      <c r="F536" s="132"/>
      <c r="G536" s="132"/>
      <c r="H536" s="132"/>
      <c r="I536" s="132"/>
      <c r="J536" s="132"/>
      <c r="K536" s="132"/>
      <c r="L536" s="132"/>
      <c r="M536" s="132"/>
      <c r="N536" s="132"/>
      <c r="O536" s="132"/>
      <c r="P536" s="132"/>
      <c r="Q536" s="132"/>
      <c r="R536" s="132"/>
    </row>
    <row r="537" spans="1:18" ht="12" customHeight="1">
      <c r="A537" s="164"/>
      <c r="B537" s="224" t="s">
        <v>4</v>
      </c>
      <c r="C537" s="225"/>
      <c r="D537" s="226"/>
      <c r="E537" s="134"/>
      <c r="F537" s="224" t="s">
        <v>4</v>
      </c>
      <c r="G537" s="225"/>
      <c r="H537" s="226"/>
    </row>
    <row r="538" spans="1:18" ht="12" customHeight="1" thickBot="1">
      <c r="A538" s="136"/>
      <c r="B538" s="136" t="s">
        <v>57</v>
      </c>
      <c r="C538" s="4"/>
      <c r="D538" s="137"/>
      <c r="F538" s="136" t="s">
        <v>63</v>
      </c>
      <c r="G538" s="4"/>
      <c r="H538" s="137"/>
      <c r="I538" s="4"/>
      <c r="J538" s="4"/>
      <c r="K538" s="4"/>
      <c r="L538" s="4"/>
    </row>
    <row r="539" spans="1:18" ht="12" customHeight="1">
      <c r="A539" s="138">
        <v>0.25</v>
      </c>
      <c r="B539" s="136" t="s">
        <v>59</v>
      </c>
      <c r="C539" s="4" t="s">
        <v>8</v>
      </c>
      <c r="D539" s="139"/>
      <c r="F539" s="136" t="s">
        <v>59</v>
      </c>
      <c r="G539" s="4" t="s">
        <v>8</v>
      </c>
      <c r="H539" s="139"/>
      <c r="J539" s="224" t="s">
        <v>5</v>
      </c>
      <c r="K539" s="226"/>
      <c r="L539" s="140" t="s">
        <v>6</v>
      </c>
      <c r="M539" s="140" t="s">
        <v>7</v>
      </c>
      <c r="O539" s="224" t="s">
        <v>5</v>
      </c>
      <c r="P539" s="226"/>
      <c r="Q539" s="140" t="s">
        <v>6</v>
      </c>
      <c r="R539" s="140" t="s">
        <v>7</v>
      </c>
    </row>
    <row r="540" spans="1:18" ht="12" customHeight="1">
      <c r="A540" s="136"/>
      <c r="B540" s="141">
        <v>0.25</v>
      </c>
      <c r="C540" s="23">
        <f>ROUND(C5*B540,2)</f>
        <v>303.25</v>
      </c>
      <c r="D540" s="142" t="s">
        <v>19</v>
      </c>
      <c r="F540" s="141">
        <v>0.25</v>
      </c>
      <c r="G540" s="143">
        <f>ROUND(G5*F540,2)</f>
        <v>27.57</v>
      </c>
      <c r="H540" s="142" t="s">
        <v>19</v>
      </c>
      <c r="J540" s="144" t="s">
        <v>9</v>
      </c>
      <c r="K540" s="139">
        <f>ROUND(K4*B540,2)</f>
        <v>24.6</v>
      </c>
      <c r="L540" s="146">
        <f>ROUND(L4*B540,2)</f>
        <v>0.2</v>
      </c>
      <c r="M540" s="189">
        <f>ROUND(M4*B540,2)</f>
        <v>3.95</v>
      </c>
      <c r="O540" s="144" t="s">
        <v>9</v>
      </c>
      <c r="P540" s="145">
        <f>ROUND(P4*F540,2)</f>
        <v>2.2400000000000002</v>
      </c>
      <c r="Q540" s="146">
        <f>ROUND(Q4*F540,2)</f>
        <v>0.02</v>
      </c>
      <c r="R540" s="189">
        <f>ROUND(R4*F540,2)</f>
        <v>0.36</v>
      </c>
    </row>
    <row r="541" spans="1:18" ht="12" customHeight="1">
      <c r="A541" s="136"/>
      <c r="B541" s="141">
        <v>0.25</v>
      </c>
      <c r="C541" s="23">
        <f>ROUND(C6*B541,2)+B6</f>
        <v>636.75</v>
      </c>
      <c r="D541" s="142" t="s">
        <v>12</v>
      </c>
      <c r="F541" s="141">
        <v>0.25</v>
      </c>
      <c r="G541" s="204">
        <f>ROUND(G6*F541,2)+F6</f>
        <v>57.89</v>
      </c>
      <c r="H541" s="142" t="s">
        <v>12</v>
      </c>
      <c r="J541" s="144" t="s">
        <v>11</v>
      </c>
      <c r="K541" s="145">
        <f>ROUND(K5*B541,2)</f>
        <v>24.73</v>
      </c>
      <c r="L541" s="189"/>
      <c r="M541" s="189"/>
      <c r="O541" s="144" t="s">
        <v>11</v>
      </c>
      <c r="P541" s="145">
        <f>ROUND(P5*F541,2)</f>
        <v>2.25</v>
      </c>
      <c r="Q541" s="189"/>
      <c r="R541" s="189"/>
    </row>
    <row r="542" spans="1:18" ht="12" customHeight="1">
      <c r="A542" s="136"/>
      <c r="B542" s="176">
        <v>0.25</v>
      </c>
      <c r="C542" s="31">
        <f>ROUND(C7*B542,2)+B7</f>
        <v>904.25</v>
      </c>
      <c r="D542" s="147" t="s">
        <v>14</v>
      </c>
      <c r="E542" s="177"/>
      <c r="F542" s="176">
        <v>0.25</v>
      </c>
      <c r="G542" s="184">
        <f>ROUND(G7*F542,2)+F7</f>
        <v>82.199999999999989</v>
      </c>
      <c r="H542" s="147" t="s">
        <v>14</v>
      </c>
      <c r="I542" s="177"/>
      <c r="J542" s="179" t="s">
        <v>13</v>
      </c>
      <c r="K542" s="180">
        <f>ROUND(K6*B542,2)+J7</f>
        <v>44</v>
      </c>
      <c r="L542" s="192"/>
      <c r="M542" s="192"/>
      <c r="N542" s="177"/>
      <c r="O542" s="179" t="s">
        <v>13</v>
      </c>
      <c r="P542" s="180">
        <f>ROUND(P6*F542,2)+O7</f>
        <v>4</v>
      </c>
      <c r="Q542" s="192"/>
      <c r="R542" s="192"/>
    </row>
    <row r="543" spans="1:18" ht="12" customHeight="1" thickBot="1">
      <c r="A543" s="148" t="s">
        <v>60</v>
      </c>
      <c r="B543" s="141">
        <v>0.75</v>
      </c>
      <c r="C543" s="23">
        <f>ROUND(C5*B543,2)</f>
        <v>909.75</v>
      </c>
      <c r="D543" s="142" t="s">
        <v>19</v>
      </c>
      <c r="F543" s="141">
        <v>0.75</v>
      </c>
      <c r="G543" s="143">
        <f>ROUND(G5*F543,2)</f>
        <v>82.7</v>
      </c>
      <c r="H543" s="142" t="s">
        <v>19</v>
      </c>
      <c r="J543" s="144" t="s">
        <v>9</v>
      </c>
      <c r="K543" s="145">
        <f>ROUND(K4*B543,2)</f>
        <v>73.8</v>
      </c>
      <c r="L543" s="202">
        <f>ROUND(L4*B543,2)</f>
        <v>0.6</v>
      </c>
      <c r="M543" s="205">
        <f>ROUND(M4*B543,2)</f>
        <v>11.85</v>
      </c>
      <c r="O543" s="144" t="s">
        <v>9</v>
      </c>
      <c r="P543" s="145">
        <f>ROUND(P4*F543,2)</f>
        <v>6.71</v>
      </c>
      <c r="Q543" s="205">
        <f>ROUND(Q4*F543,2)</f>
        <v>0.05</v>
      </c>
      <c r="R543" s="182">
        <f>ROUND(R4*F543,2)</f>
        <v>1.08</v>
      </c>
    </row>
    <row r="544" spans="1:18" ht="12" customHeight="1">
      <c r="A544" s="136"/>
      <c r="B544" s="141">
        <v>0.75</v>
      </c>
      <c r="C544" s="23">
        <f>ROUND(C6*B544,2)</f>
        <v>1742.25</v>
      </c>
      <c r="D544" s="142" t="s">
        <v>12</v>
      </c>
      <c r="F544" s="141">
        <v>0.75</v>
      </c>
      <c r="G544" s="143">
        <f>ROUND(G6*F544,2)</f>
        <v>158.38999999999999</v>
      </c>
      <c r="H544" s="142" t="s">
        <v>12</v>
      </c>
      <c r="J544" s="144" t="s">
        <v>11</v>
      </c>
      <c r="K544" s="145">
        <f>ROUND(K5*B544,2)</f>
        <v>74.180000000000007</v>
      </c>
      <c r="O544" s="144" t="s">
        <v>11</v>
      </c>
      <c r="P544" s="145">
        <f>ROUND(P5*F544,2)</f>
        <v>6.74</v>
      </c>
    </row>
    <row r="545" spans="1:16" ht="12" customHeight="1" thickBot="1">
      <c r="A545" s="155"/>
      <c r="B545" s="156">
        <v>0.75</v>
      </c>
      <c r="C545" s="157">
        <f>ROUND(C7*B545,2)</f>
        <v>2442.75</v>
      </c>
      <c r="D545" s="158" t="s">
        <v>14</v>
      </c>
      <c r="E545" s="159"/>
      <c r="F545" s="156">
        <v>0.75</v>
      </c>
      <c r="G545" s="160">
        <f>ROUND(G7*F545,2)</f>
        <v>222.07</v>
      </c>
      <c r="H545" s="158" t="s">
        <v>14</v>
      </c>
      <c r="J545" s="161" t="s">
        <v>13</v>
      </c>
      <c r="K545" s="162">
        <f>ROUND(K6*B545,2)</f>
        <v>73.8</v>
      </c>
      <c r="O545" s="161" t="s">
        <v>13</v>
      </c>
      <c r="P545" s="162">
        <f>ROUND(P6*F545,2)</f>
        <v>6.71</v>
      </c>
    </row>
    <row r="546" spans="1:16" ht="12" customHeight="1">
      <c r="A546" s="164"/>
      <c r="B546" s="231" t="s">
        <v>15</v>
      </c>
      <c r="C546" s="232"/>
      <c r="D546" s="233"/>
      <c r="E546" s="134"/>
      <c r="F546" s="231" t="s">
        <v>15</v>
      </c>
      <c r="G546" s="232"/>
      <c r="H546" s="233"/>
      <c r="I546" s="124"/>
    </row>
    <row r="547" spans="1:16" ht="12" customHeight="1">
      <c r="A547" s="138">
        <v>0.25</v>
      </c>
      <c r="B547" s="136" t="s">
        <v>59</v>
      </c>
      <c r="C547" s="4" t="s">
        <v>8</v>
      </c>
      <c r="D547" s="139"/>
      <c r="F547" s="136" t="s">
        <v>59</v>
      </c>
      <c r="G547" s="4" t="s">
        <v>8</v>
      </c>
      <c r="H547" s="139"/>
      <c r="I547" s="124"/>
      <c r="O547" s="165" t="s">
        <v>61</v>
      </c>
    </row>
    <row r="548" spans="1:16" ht="12" customHeight="1">
      <c r="A548" s="136"/>
      <c r="B548" s="176">
        <v>0.25</v>
      </c>
      <c r="C548" s="31">
        <f>ROUND(C10*B548,2)</f>
        <v>210.75</v>
      </c>
      <c r="D548" s="147" t="s">
        <v>19</v>
      </c>
      <c r="E548" s="177"/>
      <c r="F548" s="176">
        <v>0.25</v>
      </c>
      <c r="G548" s="178">
        <f>ROUND(G10*F548,2)</f>
        <v>19.16</v>
      </c>
      <c r="H548" s="147" t="s">
        <v>19</v>
      </c>
      <c r="I548" s="124"/>
      <c r="O548" s="125">
        <f>SUM(K10*B549)</f>
        <v>208.125</v>
      </c>
    </row>
    <row r="549" spans="1:16" ht="12" customHeight="1" thickBot="1">
      <c r="A549" s="166" t="s">
        <v>60</v>
      </c>
      <c r="B549" s="156">
        <v>0.75</v>
      </c>
      <c r="C549" s="157">
        <f>ROUND(C10*B549,2)</f>
        <v>632.25</v>
      </c>
      <c r="D549" s="158" t="s">
        <v>19</v>
      </c>
      <c r="E549" s="159"/>
      <c r="F549" s="156">
        <v>0.75</v>
      </c>
      <c r="G549" s="143">
        <f>ROUND(G10*F549,2)</f>
        <v>57.48</v>
      </c>
      <c r="H549" s="158" t="s">
        <v>19</v>
      </c>
      <c r="I549" s="124"/>
    </row>
    <row r="550" spans="1:16" ht="12" customHeight="1">
      <c r="A550" s="164"/>
      <c r="B550" s="231" t="s">
        <v>21</v>
      </c>
      <c r="C550" s="232"/>
      <c r="D550" s="233"/>
      <c r="E550" s="134"/>
      <c r="F550" s="231" t="s">
        <v>21</v>
      </c>
      <c r="G550" s="232"/>
      <c r="H550" s="233"/>
    </row>
    <row r="551" spans="1:16" ht="12" customHeight="1">
      <c r="A551" s="138">
        <v>0.25</v>
      </c>
      <c r="B551" s="136" t="s">
        <v>59</v>
      </c>
      <c r="C551" s="4" t="s">
        <v>8</v>
      </c>
      <c r="D551" s="139"/>
      <c r="F551" s="136" t="s">
        <v>59</v>
      </c>
      <c r="G551" s="4" t="s">
        <v>8</v>
      </c>
      <c r="H551" s="139"/>
    </row>
    <row r="552" spans="1:16" ht="12" customHeight="1">
      <c r="A552" s="136"/>
      <c r="B552" s="141">
        <v>0.25</v>
      </c>
      <c r="C552" s="23">
        <f>ROUND(C12*B552,2)</f>
        <v>284.5</v>
      </c>
      <c r="D552" s="142" t="s">
        <v>19</v>
      </c>
      <c r="F552" s="141">
        <v>0.25</v>
      </c>
      <c r="G552" s="143">
        <f>ROUND(G12*F552,2)</f>
        <v>25.86</v>
      </c>
      <c r="H552" s="142" t="s">
        <v>19</v>
      </c>
      <c r="I552" s="124"/>
      <c r="J552" s="23"/>
      <c r="K552" s="23"/>
      <c r="L552" s="23"/>
      <c r="O552" s="23">
        <f>SUM(K12*B555)</f>
        <v>42.1875</v>
      </c>
      <c r="P552" s="23"/>
    </row>
    <row r="553" spans="1:16" ht="12" customHeight="1">
      <c r="A553" s="136"/>
      <c r="B553" s="141">
        <v>0.25</v>
      </c>
      <c r="C553" s="23">
        <f>ROUND(C13*B553,2)+B13</f>
        <v>596.5</v>
      </c>
      <c r="D553" s="142" t="s">
        <v>12</v>
      </c>
      <c r="F553" s="141">
        <v>0.25</v>
      </c>
      <c r="G553" s="143">
        <f>ROUND(G13*F553,2)+F13</f>
        <v>54.230000000000004</v>
      </c>
      <c r="H553" s="142" t="s">
        <v>12</v>
      </c>
      <c r="I553" s="124"/>
      <c r="J553" s="23"/>
      <c r="K553" s="23"/>
      <c r="L553" s="23"/>
      <c r="O553" s="23">
        <f>SUM(K13*B556)</f>
        <v>90.5625</v>
      </c>
      <c r="P553" s="23"/>
    </row>
    <row r="554" spans="1:16" ht="12" customHeight="1">
      <c r="A554" s="136"/>
      <c r="B554" s="176">
        <v>0.25</v>
      </c>
      <c r="C554" s="31">
        <f>ROUND(C14*B554,2)+B14</f>
        <v>844.5</v>
      </c>
      <c r="D554" s="147" t="s">
        <v>14</v>
      </c>
      <c r="E554" s="177"/>
      <c r="F554" s="176">
        <v>0.25</v>
      </c>
      <c r="G554" s="178">
        <f>ROUND(G14*F554,2)+F14</f>
        <v>76.77000000000001</v>
      </c>
      <c r="H554" s="147" t="s">
        <v>14</v>
      </c>
      <c r="I554" s="124"/>
      <c r="J554" s="23"/>
      <c r="K554" s="23"/>
      <c r="L554" s="23"/>
      <c r="O554" s="23">
        <f>SUM(K14*B557)</f>
        <v>134.4375</v>
      </c>
      <c r="P554" s="23"/>
    </row>
    <row r="555" spans="1:16" ht="12" customHeight="1">
      <c r="A555" s="148" t="s">
        <v>60</v>
      </c>
      <c r="B555" s="141">
        <v>0.75</v>
      </c>
      <c r="C555" s="23">
        <f>ROUND(C12*B555,2)</f>
        <v>853.5</v>
      </c>
      <c r="D555" s="142" t="s">
        <v>19</v>
      </c>
      <c r="F555" s="141">
        <v>0.75</v>
      </c>
      <c r="G555" s="143">
        <f>ROUND(G12*F555,2)</f>
        <v>77.59</v>
      </c>
      <c r="H555" s="142" t="s">
        <v>19</v>
      </c>
      <c r="I555" s="124"/>
      <c r="J555" s="23"/>
      <c r="K555" s="23"/>
      <c r="L555" s="23"/>
      <c r="O555" s="23"/>
      <c r="P555" s="23"/>
    </row>
    <row r="556" spans="1:16" ht="12" customHeight="1">
      <c r="A556" s="136"/>
      <c r="B556" s="141">
        <v>0.75</v>
      </c>
      <c r="C556" s="23">
        <f>ROUND(C13*B556,2)</f>
        <v>1621.5</v>
      </c>
      <c r="D556" s="142" t="s">
        <v>12</v>
      </c>
      <c r="F556" s="141">
        <v>0.75</v>
      </c>
      <c r="G556" s="143">
        <f>ROUND(G13*F556,2)</f>
        <v>147.41</v>
      </c>
      <c r="H556" s="142" t="s">
        <v>12</v>
      </c>
      <c r="I556" s="124"/>
      <c r="J556" s="23"/>
      <c r="O556" s="23"/>
    </row>
    <row r="557" spans="1:16" ht="12" customHeight="1" thickBot="1">
      <c r="A557" s="155"/>
      <c r="B557" s="156">
        <v>0.75</v>
      </c>
      <c r="C557" s="157">
        <f>ROUND(C14*B557,2)</f>
        <v>2263.5</v>
      </c>
      <c r="D557" s="158" t="s">
        <v>14</v>
      </c>
      <c r="E557" s="159"/>
      <c r="F557" s="156">
        <v>0.75</v>
      </c>
      <c r="G557" s="160">
        <f>ROUND(G14*F557,2)</f>
        <v>205.77</v>
      </c>
      <c r="H557" s="158" t="s">
        <v>14</v>
      </c>
      <c r="I557" s="124"/>
      <c r="J557" s="23"/>
    </row>
    <row r="558" spans="1:16" ht="12" customHeight="1">
      <c r="A558" s="4"/>
      <c r="B558" s="234" t="s">
        <v>26</v>
      </c>
      <c r="C558" s="235"/>
      <c r="D558" s="236"/>
      <c r="F558" s="234" t="s">
        <v>26</v>
      </c>
      <c r="G558" s="235"/>
      <c r="H558" s="236"/>
    </row>
    <row r="559" spans="1:16" ht="12" customHeight="1">
      <c r="A559" s="206">
        <v>0.25</v>
      </c>
      <c r="B559" s="136" t="s">
        <v>59</v>
      </c>
      <c r="C559" s="4" t="s">
        <v>8</v>
      </c>
      <c r="D559" s="139"/>
      <c r="F559" s="136" t="s">
        <v>59</v>
      </c>
      <c r="G559" s="4" t="s">
        <v>8</v>
      </c>
      <c r="H559" s="139"/>
    </row>
    <row r="560" spans="1:16" ht="12" customHeight="1">
      <c r="A560" s="4"/>
      <c r="B560" s="141">
        <v>0.25</v>
      </c>
      <c r="C560" s="23">
        <f>ROUND(C16*B560,2)</f>
        <v>261.25</v>
      </c>
      <c r="D560" s="142" t="s">
        <v>19</v>
      </c>
      <c r="F560" s="141">
        <v>0.25</v>
      </c>
      <c r="G560" s="143">
        <f>ROUND(G16*F560,2)</f>
        <v>23.75</v>
      </c>
      <c r="H560" s="142" t="s">
        <v>19</v>
      </c>
      <c r="I560" s="124"/>
      <c r="J560" s="23"/>
      <c r="K560" s="23"/>
      <c r="L560" s="23"/>
      <c r="O560" s="23">
        <f>SUM(K16*B563)</f>
        <v>94.5</v>
      </c>
      <c r="P560" s="23"/>
    </row>
    <row r="561" spans="1:16" ht="12" customHeight="1">
      <c r="A561" s="4"/>
      <c r="B561" s="141">
        <v>0.25</v>
      </c>
      <c r="C561" s="23">
        <f>ROUND(C17*B561,2)+B17</f>
        <v>550</v>
      </c>
      <c r="D561" s="142" t="s">
        <v>12</v>
      </c>
      <c r="F561" s="141">
        <v>0.25</v>
      </c>
      <c r="G561" s="143">
        <f>ROUND(G17*F561,2)+F17</f>
        <v>50</v>
      </c>
      <c r="H561" s="142" t="s">
        <v>12</v>
      </c>
      <c r="I561" s="124"/>
      <c r="J561" s="23"/>
      <c r="K561" s="23"/>
      <c r="L561" s="23"/>
      <c r="O561" s="23">
        <f>SUM(K17*B564)</f>
        <v>195.1875</v>
      </c>
      <c r="P561" s="23"/>
    </row>
    <row r="562" spans="1:16" ht="12" customHeight="1">
      <c r="A562" s="4"/>
      <c r="B562" s="176">
        <v>0.25</v>
      </c>
      <c r="C562" s="31">
        <f>ROUND(C18*B562,2)+B18</f>
        <v>778.25</v>
      </c>
      <c r="D562" s="147" t="s">
        <v>14</v>
      </c>
      <c r="E562" s="177"/>
      <c r="F562" s="176">
        <v>0.25</v>
      </c>
      <c r="G562" s="178">
        <f>ROUND(G18*F562,2)+F18</f>
        <v>70.75</v>
      </c>
      <c r="H562" s="147" t="s">
        <v>14</v>
      </c>
      <c r="I562" s="124"/>
      <c r="J562" s="23"/>
      <c r="K562" s="23"/>
      <c r="L562" s="23"/>
      <c r="O562" s="23">
        <f>SUM(K18*B565)</f>
        <v>283.5</v>
      </c>
      <c r="P562" s="23"/>
    </row>
    <row r="563" spans="1:16" ht="12" customHeight="1">
      <c r="A563" s="148" t="s">
        <v>60</v>
      </c>
      <c r="B563" s="141">
        <v>0.75</v>
      </c>
      <c r="C563" s="23">
        <f>ROUND(C16*B563,2)</f>
        <v>783.75</v>
      </c>
      <c r="D563" s="142" t="s">
        <v>19</v>
      </c>
      <c r="F563" s="141">
        <v>0.75</v>
      </c>
      <c r="G563" s="143">
        <f>ROUND(G16*F563,2)</f>
        <v>71.25</v>
      </c>
      <c r="H563" s="142" t="s">
        <v>19</v>
      </c>
      <c r="I563" s="124"/>
      <c r="J563" s="23"/>
      <c r="K563" s="23"/>
      <c r="L563" s="23"/>
      <c r="O563" s="23"/>
      <c r="P563" s="23"/>
    </row>
    <row r="564" spans="1:16" ht="12" customHeight="1">
      <c r="A564" s="4"/>
      <c r="B564" s="141">
        <v>0.75</v>
      </c>
      <c r="C564" s="23">
        <f>ROUND(C17*B564,2)</f>
        <v>1482</v>
      </c>
      <c r="D564" s="142" t="s">
        <v>12</v>
      </c>
      <c r="F564" s="141">
        <v>0.75</v>
      </c>
      <c r="G564" s="143">
        <f>ROUND(G17*F564,2)</f>
        <v>134.72999999999999</v>
      </c>
      <c r="H564" s="142" t="s">
        <v>12</v>
      </c>
      <c r="I564" s="124"/>
      <c r="J564" s="23"/>
      <c r="O564" s="23"/>
    </row>
    <row r="565" spans="1:16" ht="12" customHeight="1" thickBot="1">
      <c r="A565" s="4"/>
      <c r="B565" s="176">
        <v>0.75</v>
      </c>
      <c r="C565" s="31">
        <f>ROUND(C18*B565,2)</f>
        <v>2064.75</v>
      </c>
      <c r="D565" s="158" t="s">
        <v>14</v>
      </c>
      <c r="E565" s="177"/>
      <c r="F565" s="176">
        <v>0.75</v>
      </c>
      <c r="G565" s="178">
        <f>ROUND(G18*F565,2)</f>
        <v>187.7</v>
      </c>
      <c r="H565" s="158" t="s">
        <v>14</v>
      </c>
      <c r="I565" s="124"/>
      <c r="J565" s="23"/>
      <c r="O565" s="23"/>
    </row>
    <row r="566" spans="1:16" ht="12" customHeight="1">
      <c r="A566" s="164"/>
      <c r="B566" s="224" t="s">
        <v>30</v>
      </c>
      <c r="C566" s="225"/>
      <c r="D566" s="226"/>
      <c r="E566" s="134"/>
      <c r="F566" s="224" t="s">
        <v>30</v>
      </c>
      <c r="G566" s="225"/>
      <c r="H566" s="226"/>
      <c r="I566" s="124"/>
      <c r="J566" s="23"/>
      <c r="O566" s="23"/>
    </row>
    <row r="567" spans="1:16" ht="12" customHeight="1">
      <c r="A567" s="138">
        <v>0.25</v>
      </c>
      <c r="B567" s="136" t="s">
        <v>59</v>
      </c>
      <c r="C567" s="4" t="s">
        <v>8</v>
      </c>
      <c r="D567" s="139"/>
      <c r="F567" s="136" t="s">
        <v>59</v>
      </c>
      <c r="G567" s="4" t="s">
        <v>8</v>
      </c>
      <c r="H567" s="139"/>
      <c r="I567" s="124"/>
      <c r="J567" s="23"/>
      <c r="O567" s="23"/>
    </row>
    <row r="568" spans="1:16" ht="12" customHeight="1">
      <c r="A568" s="136"/>
      <c r="B568" s="141">
        <v>0.25</v>
      </c>
      <c r="C568" s="23">
        <f>ROUND(C20*B568,2)</f>
        <v>279.75</v>
      </c>
      <c r="D568" s="142" t="s">
        <v>19</v>
      </c>
      <c r="F568" s="141">
        <v>0.25</v>
      </c>
      <c r="G568" s="143">
        <f>ROUND(G20*F568,2)</f>
        <v>25.43</v>
      </c>
      <c r="H568" s="142" t="s">
        <v>19</v>
      </c>
      <c r="I568" s="124"/>
      <c r="J568" s="23"/>
      <c r="O568" s="23">
        <f>SUM(K20*B571)</f>
        <v>52.875</v>
      </c>
    </row>
    <row r="569" spans="1:16" ht="12" customHeight="1">
      <c r="A569" s="136"/>
      <c r="B569" s="141">
        <v>0.25</v>
      </c>
      <c r="C569" s="23">
        <f>ROUND(C21*B569,2)+B21</f>
        <v>589.75</v>
      </c>
      <c r="D569" s="142" t="s">
        <v>12</v>
      </c>
      <c r="F569" s="141">
        <v>0.25</v>
      </c>
      <c r="G569" s="143">
        <f>ROUND(G21*F569,2)+F21</f>
        <v>53.61</v>
      </c>
      <c r="H569" s="142" t="s">
        <v>12</v>
      </c>
      <c r="I569" s="124"/>
      <c r="J569" s="23"/>
      <c r="O569" s="23">
        <f>SUM(K21*B572)</f>
        <v>105.75</v>
      </c>
    </row>
    <row r="570" spans="1:16" ht="12" customHeight="1">
      <c r="A570" s="136"/>
      <c r="B570" s="176">
        <v>0.25</v>
      </c>
      <c r="C570" s="31">
        <f>ROUND(C22*B570,2)+B22</f>
        <v>837.25</v>
      </c>
      <c r="D570" s="147" t="s">
        <v>14</v>
      </c>
      <c r="E570" s="177"/>
      <c r="F570" s="176">
        <v>0.25</v>
      </c>
      <c r="G570" s="178">
        <f>ROUND(G22*F570,2)+F22</f>
        <v>76.110000000000014</v>
      </c>
      <c r="H570" s="147" t="s">
        <v>14</v>
      </c>
      <c r="I570" s="124"/>
      <c r="J570" s="23"/>
      <c r="O570" s="23">
        <f>SUM(K22*B573)</f>
        <v>150.75</v>
      </c>
    </row>
    <row r="571" spans="1:16" ht="12" customHeight="1">
      <c r="A571" s="148" t="s">
        <v>60</v>
      </c>
      <c r="B571" s="141">
        <v>0.75</v>
      </c>
      <c r="C571" s="23">
        <f>ROUND(C20*B571,2)</f>
        <v>839.25</v>
      </c>
      <c r="D571" s="142" t="s">
        <v>19</v>
      </c>
      <c r="F571" s="141">
        <v>0.75</v>
      </c>
      <c r="G571" s="143">
        <f>ROUND(G20*F571,2)</f>
        <v>76.3</v>
      </c>
      <c r="H571" s="142" t="s">
        <v>19</v>
      </c>
      <c r="I571" s="124"/>
      <c r="J571" s="23"/>
      <c r="O571" s="23"/>
    </row>
    <row r="572" spans="1:16" ht="12" customHeight="1">
      <c r="A572" s="136"/>
      <c r="B572" s="141">
        <v>0.75</v>
      </c>
      <c r="C572" s="23">
        <f>ROUND(C21*B572,2)</f>
        <v>1601.25</v>
      </c>
      <c r="D572" s="142" t="s">
        <v>12</v>
      </c>
      <c r="F572" s="141">
        <v>0.75</v>
      </c>
      <c r="G572" s="143">
        <f>ROUND(G21*F572,2)</f>
        <v>145.57</v>
      </c>
      <c r="H572" s="142" t="s">
        <v>12</v>
      </c>
      <c r="I572" s="124"/>
      <c r="J572" s="23"/>
      <c r="O572" s="23"/>
    </row>
    <row r="573" spans="1:16" ht="12" customHeight="1" thickBot="1">
      <c r="A573" s="155"/>
      <c r="B573" s="176">
        <v>0.75</v>
      </c>
      <c r="C573" s="31">
        <f>ROUND(C22*B573,2)</f>
        <v>2241.75</v>
      </c>
      <c r="D573" s="158" t="s">
        <v>14</v>
      </c>
      <c r="E573" s="159"/>
      <c r="F573" s="176">
        <v>0.75</v>
      </c>
      <c r="G573" s="178">
        <f>ROUND(G22*F573,2)</f>
        <v>203.8</v>
      </c>
      <c r="H573" s="158" t="s">
        <v>14</v>
      </c>
      <c r="I573" s="124"/>
      <c r="J573" s="23"/>
      <c r="O573" s="23"/>
    </row>
    <row r="574" spans="1:16" ht="12" customHeight="1">
      <c r="A574" s="164"/>
      <c r="B574" s="224" t="s">
        <v>33</v>
      </c>
      <c r="C574" s="225"/>
      <c r="D574" s="226"/>
      <c r="E574" s="134"/>
      <c r="F574" s="224" t="s">
        <v>33</v>
      </c>
      <c r="G574" s="225"/>
      <c r="H574" s="226"/>
      <c r="I574" s="124"/>
      <c r="J574" s="23"/>
      <c r="O574" s="23"/>
    </row>
    <row r="575" spans="1:16" ht="12" customHeight="1">
      <c r="A575" s="138">
        <v>0.25</v>
      </c>
      <c r="B575" s="136" t="s">
        <v>59</v>
      </c>
      <c r="C575" s="4" t="s">
        <v>8</v>
      </c>
      <c r="D575" s="139"/>
      <c r="F575" s="136" t="s">
        <v>59</v>
      </c>
      <c r="G575" s="4" t="s">
        <v>8</v>
      </c>
      <c r="H575" s="139"/>
      <c r="I575" s="124"/>
      <c r="J575" s="23"/>
      <c r="O575" s="23"/>
    </row>
    <row r="576" spans="1:16" ht="12" customHeight="1">
      <c r="A576" s="136"/>
      <c r="B576" s="141">
        <v>0.25</v>
      </c>
      <c r="C576" s="23">
        <f>ROUND(C24*B576,2)</f>
        <v>224.75</v>
      </c>
      <c r="D576" s="142" t="s">
        <v>19</v>
      </c>
      <c r="F576" s="141">
        <v>0.25</v>
      </c>
      <c r="G576" s="143">
        <f>ROUND(G24*F576,2)</f>
        <v>20.43</v>
      </c>
      <c r="H576" s="142" t="s">
        <v>19</v>
      </c>
      <c r="I576" s="124"/>
      <c r="J576" s="23"/>
      <c r="O576" s="23">
        <f>SUM(K24*B579)</f>
        <v>176.625</v>
      </c>
    </row>
    <row r="577" spans="1:18" ht="12" customHeight="1">
      <c r="A577" s="136"/>
      <c r="B577" s="141">
        <v>0.25</v>
      </c>
      <c r="C577" s="23">
        <f>ROUND(C25*B577,2)+B25</f>
        <v>481.5</v>
      </c>
      <c r="D577" s="142" t="s">
        <v>12</v>
      </c>
      <c r="F577" s="141">
        <v>0.25</v>
      </c>
      <c r="G577" s="143">
        <f>ROUND(G25*F577,2)+F25</f>
        <v>43.769999999999996</v>
      </c>
      <c r="H577" s="142" t="s">
        <v>12</v>
      </c>
      <c r="I577" s="124"/>
      <c r="J577" s="23"/>
      <c r="O577" s="23">
        <f>SUM(K25*B580)</f>
        <v>349.3125</v>
      </c>
    </row>
    <row r="578" spans="1:18" ht="12" customHeight="1">
      <c r="A578" s="136"/>
      <c r="B578" s="176">
        <v>0.25</v>
      </c>
      <c r="C578" s="31">
        <f>ROUND(C26*B578,2)+B26</f>
        <v>685</v>
      </c>
      <c r="D578" s="147" t="s">
        <v>14</v>
      </c>
      <c r="E578" s="177"/>
      <c r="F578" s="176">
        <v>0.25</v>
      </c>
      <c r="G578" s="178">
        <f>ROUND(G26*F578,2)+F26</f>
        <v>62.27</v>
      </c>
      <c r="H578" s="147" t="s">
        <v>14</v>
      </c>
      <c r="I578" s="124"/>
      <c r="J578" s="23"/>
      <c r="O578" s="23">
        <f>SUM(K26*B581)</f>
        <v>493.3125</v>
      </c>
    </row>
    <row r="579" spans="1:18" ht="12" customHeight="1">
      <c r="A579" s="148" t="s">
        <v>60</v>
      </c>
      <c r="B579" s="141">
        <v>0.75</v>
      </c>
      <c r="C579" s="23">
        <f>ROUND(C24*B579,2)</f>
        <v>674.25</v>
      </c>
      <c r="D579" s="142" t="s">
        <v>19</v>
      </c>
      <c r="F579" s="141">
        <v>0.75</v>
      </c>
      <c r="G579" s="143">
        <f>ROUND(G24*F579,2)</f>
        <v>61.3</v>
      </c>
      <c r="H579" s="142" t="s">
        <v>19</v>
      </c>
      <c r="I579" s="124"/>
      <c r="J579" s="23"/>
      <c r="O579" s="23"/>
    </row>
    <row r="580" spans="1:18" ht="12" customHeight="1">
      <c r="A580" s="136"/>
      <c r="B580" s="141">
        <v>0.75</v>
      </c>
      <c r="C580" s="23">
        <f>ROUND(C25*B580,2)</f>
        <v>1276.5</v>
      </c>
      <c r="D580" s="142" t="s">
        <v>12</v>
      </c>
      <c r="F580" s="141">
        <v>0.75</v>
      </c>
      <c r="G580" s="143">
        <f>ROUND(G25*F580,2)</f>
        <v>116.05</v>
      </c>
      <c r="H580" s="142" t="s">
        <v>12</v>
      </c>
      <c r="I580" s="124"/>
      <c r="J580" s="23"/>
      <c r="O580" s="23"/>
    </row>
    <row r="581" spans="1:18" ht="12" customHeight="1" thickBot="1">
      <c r="A581" s="155"/>
      <c r="B581" s="176">
        <v>0.75</v>
      </c>
      <c r="C581" s="31">
        <f>ROUND(C26*B581,2)</f>
        <v>1785</v>
      </c>
      <c r="D581" s="158" t="s">
        <v>14</v>
      </c>
      <c r="E581" s="159"/>
      <c r="F581" s="176">
        <v>0.75</v>
      </c>
      <c r="G581" s="178">
        <f>ROUND(G26*F581,2)</f>
        <v>162.27000000000001</v>
      </c>
      <c r="H581" s="158" t="s">
        <v>14</v>
      </c>
      <c r="I581" s="124"/>
      <c r="J581" s="23"/>
      <c r="O581" s="23"/>
    </row>
    <row r="582" spans="1:18" ht="12" customHeight="1">
      <c r="A582" s="164"/>
      <c r="B582" s="224" t="s">
        <v>62</v>
      </c>
      <c r="C582" s="225"/>
      <c r="D582" s="226"/>
      <c r="E582" s="134"/>
      <c r="F582" s="224" t="s">
        <v>62</v>
      </c>
      <c r="G582" s="225"/>
      <c r="H582" s="226"/>
      <c r="I582" s="124"/>
      <c r="J582" s="23"/>
      <c r="O582" s="23"/>
    </row>
    <row r="583" spans="1:18" ht="12" customHeight="1">
      <c r="A583" s="138">
        <v>0.25</v>
      </c>
      <c r="B583" s="136" t="s">
        <v>59</v>
      </c>
      <c r="C583" s="4" t="s">
        <v>8</v>
      </c>
      <c r="D583" s="139"/>
      <c r="F583" s="136" t="s">
        <v>59</v>
      </c>
      <c r="G583" s="4" t="s">
        <v>8</v>
      </c>
      <c r="H583" s="139"/>
      <c r="I583" s="124"/>
      <c r="J583" s="23"/>
      <c r="O583" s="23"/>
    </row>
    <row r="584" spans="1:18" ht="12" customHeight="1">
      <c r="A584" s="136"/>
      <c r="B584" s="141">
        <v>0.25</v>
      </c>
      <c r="C584" s="23">
        <f>ROUND(C28*B584,2)</f>
        <v>257.75</v>
      </c>
      <c r="D584" s="142" t="s">
        <v>19</v>
      </c>
      <c r="F584" s="141">
        <v>0.25</v>
      </c>
      <c r="G584" s="143">
        <f>ROUND(G28*F584,2)</f>
        <v>23.43</v>
      </c>
      <c r="H584" s="142" t="s">
        <v>19</v>
      </c>
      <c r="I584" s="124"/>
      <c r="J584" s="23"/>
      <c r="O584" s="23">
        <f>SUM(K28*B587)</f>
        <v>102.375</v>
      </c>
    </row>
    <row r="585" spans="1:18" ht="12" customHeight="1">
      <c r="A585" s="136"/>
      <c r="B585" s="141">
        <v>0.25</v>
      </c>
      <c r="C585" s="23">
        <f>ROUND(C29*B585,2)+B29</f>
        <v>547.5</v>
      </c>
      <c r="D585" s="142" t="s">
        <v>12</v>
      </c>
      <c r="F585" s="141">
        <v>0.25</v>
      </c>
      <c r="G585" s="143">
        <f>ROUND(G29*F585,2)+F29</f>
        <v>49.769999999999996</v>
      </c>
      <c r="H585" s="142" t="s">
        <v>12</v>
      </c>
      <c r="I585" s="124"/>
      <c r="J585" s="23"/>
      <c r="O585" s="23">
        <f>SUM(K29*B588)</f>
        <v>200.8125</v>
      </c>
    </row>
    <row r="586" spans="1:18" ht="12" customHeight="1">
      <c r="A586" s="136"/>
      <c r="B586" s="176">
        <v>0.25</v>
      </c>
      <c r="C586" s="31">
        <f>ROUND(C30*B586,2)+B30</f>
        <v>779.25</v>
      </c>
      <c r="D586" s="147" t="s">
        <v>14</v>
      </c>
      <c r="E586" s="177"/>
      <c r="F586" s="176">
        <v>0.25</v>
      </c>
      <c r="G586" s="178">
        <f>ROUND(G30*F586,2)+F30</f>
        <v>70.84</v>
      </c>
      <c r="H586" s="147" t="s">
        <v>14</v>
      </c>
      <c r="I586" s="124"/>
      <c r="J586" s="23"/>
      <c r="O586" s="23">
        <f>SUM(K30*B589)</f>
        <v>281.25</v>
      </c>
    </row>
    <row r="587" spans="1:18" ht="12" customHeight="1">
      <c r="A587" s="148" t="s">
        <v>60</v>
      </c>
      <c r="B587" s="141">
        <v>0.75</v>
      </c>
      <c r="C587" s="23">
        <f>ROUND(C28*B587,2)</f>
        <v>773.25</v>
      </c>
      <c r="D587" s="142" t="s">
        <v>19</v>
      </c>
      <c r="F587" s="141">
        <v>0.75</v>
      </c>
      <c r="G587" s="143">
        <f>ROUND(G28*F587,2)</f>
        <v>70.3</v>
      </c>
      <c r="H587" s="142" t="s">
        <v>19</v>
      </c>
      <c r="I587" s="124"/>
      <c r="J587" s="23"/>
    </row>
    <row r="588" spans="1:18" ht="12" customHeight="1">
      <c r="A588" s="136"/>
      <c r="B588" s="141">
        <v>0.75</v>
      </c>
      <c r="C588" s="23">
        <f>ROUND(C29*B588,2)</f>
        <v>1474.5</v>
      </c>
      <c r="D588" s="142" t="s">
        <v>12</v>
      </c>
      <c r="F588" s="141">
        <v>0.75</v>
      </c>
      <c r="G588" s="143">
        <f>ROUND(G29*F588,2)</f>
        <v>134.05000000000001</v>
      </c>
      <c r="H588" s="142" t="s">
        <v>12</v>
      </c>
      <c r="I588" s="124"/>
      <c r="J588" s="23"/>
    </row>
    <row r="589" spans="1:18" ht="12" customHeight="1" thickBot="1">
      <c r="A589" s="155"/>
      <c r="B589" s="156">
        <v>0.75</v>
      </c>
      <c r="C589" s="31">
        <f>ROUND(C30*B589,2)</f>
        <v>2067.75</v>
      </c>
      <c r="D589" s="158" t="s">
        <v>14</v>
      </c>
      <c r="E589" s="159"/>
      <c r="F589" s="156">
        <v>0.75</v>
      </c>
      <c r="G589" s="178">
        <f>ROUND(G30*F589,2)</f>
        <v>187.98</v>
      </c>
      <c r="H589" s="158" t="s">
        <v>14</v>
      </c>
      <c r="I589" s="124"/>
      <c r="J589" s="23"/>
    </row>
    <row r="590" spans="1:18" ht="12" customHeight="1" thickBot="1">
      <c r="A590" s="172"/>
      <c r="B590" s="132"/>
      <c r="C590" s="132"/>
      <c r="D590" s="132"/>
      <c r="E590" s="132"/>
      <c r="F590" s="132"/>
      <c r="G590" s="132"/>
      <c r="H590" s="132"/>
      <c r="I590" s="132"/>
      <c r="J590" s="132"/>
      <c r="K590" s="132"/>
      <c r="L590" s="132"/>
      <c r="M590" s="132"/>
      <c r="N590" s="132"/>
      <c r="O590" s="132"/>
      <c r="P590" s="132"/>
      <c r="Q590" s="132"/>
      <c r="R590" s="132"/>
    </row>
    <row r="591" spans="1:18" ht="12" customHeight="1">
      <c r="A591" s="164"/>
      <c r="B591" s="224" t="s">
        <v>4</v>
      </c>
      <c r="C591" s="225"/>
      <c r="D591" s="226"/>
      <c r="E591" s="134"/>
      <c r="F591" s="224" t="s">
        <v>4</v>
      </c>
      <c r="G591" s="225"/>
      <c r="H591" s="226"/>
    </row>
    <row r="592" spans="1:18" ht="12" customHeight="1" thickBot="1">
      <c r="A592" s="136"/>
      <c r="B592" s="136" t="s">
        <v>57</v>
      </c>
      <c r="C592" s="4"/>
      <c r="D592" s="137"/>
      <c r="F592" s="136" t="s">
        <v>63</v>
      </c>
      <c r="G592" s="4"/>
      <c r="H592" s="137"/>
      <c r="I592" s="4"/>
      <c r="J592" s="4"/>
      <c r="K592" s="4"/>
      <c r="L592" s="4"/>
    </row>
    <row r="593" spans="1:18" ht="12" customHeight="1">
      <c r="A593" s="138">
        <v>0.3</v>
      </c>
      <c r="B593" s="136" t="s">
        <v>59</v>
      </c>
      <c r="C593" s="4" t="s">
        <v>8</v>
      </c>
      <c r="D593" s="139"/>
      <c r="F593" s="136" t="s">
        <v>59</v>
      </c>
      <c r="G593" s="4" t="s">
        <v>8</v>
      </c>
      <c r="H593" s="139"/>
      <c r="J593" s="224" t="s">
        <v>5</v>
      </c>
      <c r="K593" s="226"/>
      <c r="L593" s="140" t="s">
        <v>6</v>
      </c>
      <c r="M593" s="140" t="s">
        <v>7</v>
      </c>
      <c r="O593" s="224" t="s">
        <v>5</v>
      </c>
      <c r="P593" s="226"/>
      <c r="Q593" s="140" t="s">
        <v>6</v>
      </c>
      <c r="R593" s="140" t="s">
        <v>7</v>
      </c>
    </row>
    <row r="594" spans="1:18" ht="12" customHeight="1">
      <c r="A594" s="136"/>
      <c r="B594" s="141">
        <v>0.3</v>
      </c>
      <c r="C594" s="23">
        <f>ROUND(C5*B594,2)</f>
        <v>363.9</v>
      </c>
      <c r="D594" s="142" t="s">
        <v>19</v>
      </c>
      <c r="F594" s="141">
        <v>0.3</v>
      </c>
      <c r="G594" s="143">
        <f>ROUND(G5*F594,2)</f>
        <v>33.08</v>
      </c>
      <c r="H594" s="142" t="s">
        <v>19</v>
      </c>
      <c r="J594" s="144" t="s">
        <v>9</v>
      </c>
      <c r="K594" s="139">
        <f>ROUND(K4*B594,2)</f>
        <v>29.52</v>
      </c>
      <c r="L594" s="146">
        <f>ROUND(L4*B594,2)</f>
        <v>0.24</v>
      </c>
      <c r="M594" s="146">
        <f>ROUND(M4*B594,2)</f>
        <v>4.74</v>
      </c>
      <c r="O594" s="144" t="s">
        <v>9</v>
      </c>
      <c r="P594" s="139">
        <f>ROUND(P4*F594,2)</f>
        <v>2.69</v>
      </c>
      <c r="Q594" s="146">
        <f>ROUND(Q4*F594,2)</f>
        <v>0.02</v>
      </c>
      <c r="R594" s="189">
        <f>ROUND(R4*F594,2)</f>
        <v>0.43</v>
      </c>
    </row>
    <row r="595" spans="1:18" ht="12" customHeight="1">
      <c r="A595" s="136"/>
      <c r="B595" s="141">
        <v>0.3</v>
      </c>
      <c r="C595" s="23">
        <f>ROUND(C6*B595,2)+B6</f>
        <v>752.9</v>
      </c>
      <c r="D595" s="142" t="s">
        <v>12</v>
      </c>
      <c r="F595" s="141">
        <v>0.3</v>
      </c>
      <c r="G595" s="204">
        <f>ROUND(G6*F595,2)+F6</f>
        <v>68.44</v>
      </c>
      <c r="H595" s="142" t="s">
        <v>12</v>
      </c>
      <c r="J595" s="144" t="s">
        <v>11</v>
      </c>
      <c r="K595" s="139">
        <f>ROUND(K5*B595,2)</f>
        <v>29.67</v>
      </c>
      <c r="L595" s="189"/>
      <c r="M595" s="146"/>
      <c r="O595" s="144" t="s">
        <v>11</v>
      </c>
      <c r="P595" s="139">
        <f>ROUND(P5*F595,2)</f>
        <v>2.7</v>
      </c>
      <c r="Q595" s="189"/>
      <c r="R595" s="189"/>
    </row>
    <row r="596" spans="1:18" ht="12" customHeight="1">
      <c r="A596" s="136"/>
      <c r="B596" s="176">
        <v>0.3</v>
      </c>
      <c r="C596" s="31">
        <f>ROUND(C7*B596,2)+B7</f>
        <v>1067.0999999999999</v>
      </c>
      <c r="D596" s="147" t="s">
        <v>14</v>
      </c>
      <c r="E596" s="177"/>
      <c r="F596" s="176">
        <v>0.3</v>
      </c>
      <c r="G596" s="184">
        <f>ROUND(G7*F596,2)+F7</f>
        <v>97.009999999999991</v>
      </c>
      <c r="H596" s="147" t="s">
        <v>14</v>
      </c>
      <c r="I596" s="177"/>
      <c r="J596" s="179" t="s">
        <v>13</v>
      </c>
      <c r="K596" s="180">
        <f>ROUND(K6*B596,2)+J7</f>
        <v>48.92</v>
      </c>
      <c r="L596" s="192"/>
      <c r="M596" s="181"/>
      <c r="N596" s="177"/>
      <c r="O596" s="179" t="s">
        <v>13</v>
      </c>
      <c r="P596" s="180">
        <f>ROUND(P6*F596,2)+O7</f>
        <v>4.45</v>
      </c>
      <c r="Q596" s="192"/>
      <c r="R596" s="192"/>
    </row>
    <row r="597" spans="1:18" ht="12" customHeight="1" thickBot="1">
      <c r="A597" s="148" t="s">
        <v>60</v>
      </c>
      <c r="B597" s="141">
        <v>0.7</v>
      </c>
      <c r="C597" s="23">
        <f>ROUND(C5*B597,2)</f>
        <v>849.1</v>
      </c>
      <c r="D597" s="142" t="s">
        <v>19</v>
      </c>
      <c r="F597" s="141">
        <v>0.7</v>
      </c>
      <c r="G597" s="143">
        <f>ROUND(G5*F597,2)</f>
        <v>77.19</v>
      </c>
      <c r="H597" s="142" t="s">
        <v>19</v>
      </c>
      <c r="J597" s="144" t="s">
        <v>9</v>
      </c>
      <c r="K597" s="139">
        <f>ROUND(K4*B597,2)</f>
        <v>68.88</v>
      </c>
      <c r="L597" s="182">
        <f>ROUND(L4*B597,2)</f>
        <v>0.56000000000000005</v>
      </c>
      <c r="M597" s="182">
        <f>ROUND(M4*B597,2)</f>
        <v>11.06</v>
      </c>
      <c r="O597" s="144" t="s">
        <v>9</v>
      </c>
      <c r="P597" s="139">
        <f>ROUND(P4*F597,2)</f>
        <v>6.27</v>
      </c>
      <c r="Q597" s="182">
        <f>ROUND(Q4*F597,2)</f>
        <v>0.05</v>
      </c>
      <c r="R597" s="205">
        <f>ROUND(R4*F597,2)</f>
        <v>1.01</v>
      </c>
    </row>
    <row r="598" spans="1:18" ht="12" customHeight="1">
      <c r="A598" s="136"/>
      <c r="B598" s="141">
        <v>0.7</v>
      </c>
      <c r="C598" s="23">
        <f>ROUND(C6*B598,2)</f>
        <v>1626.1</v>
      </c>
      <c r="D598" s="142" t="s">
        <v>12</v>
      </c>
      <c r="F598" s="141">
        <v>0.7</v>
      </c>
      <c r="G598" s="187">
        <f>ROUND(G6*F598,2)</f>
        <v>147.83000000000001</v>
      </c>
      <c r="H598" s="142" t="s">
        <v>12</v>
      </c>
      <c r="J598" s="144" t="s">
        <v>11</v>
      </c>
      <c r="K598" s="139">
        <f>ROUND(K5*B598,2)</f>
        <v>69.23</v>
      </c>
      <c r="O598" s="144" t="s">
        <v>11</v>
      </c>
      <c r="P598" s="139">
        <f>ROUND(P5*F598,2)</f>
        <v>6.29</v>
      </c>
    </row>
    <row r="599" spans="1:18" ht="12" customHeight="1" thickBot="1">
      <c r="A599" s="155"/>
      <c r="B599" s="156">
        <v>0.7</v>
      </c>
      <c r="C599" s="157">
        <f>ROUND(C7*B599,2)</f>
        <v>2279.9</v>
      </c>
      <c r="D599" s="158" t="s">
        <v>14</v>
      </c>
      <c r="E599" s="159"/>
      <c r="F599" s="156">
        <v>0.7</v>
      </c>
      <c r="G599" s="160">
        <f>ROUND(G7*F599,2)</f>
        <v>207.26</v>
      </c>
      <c r="H599" s="158" t="s">
        <v>14</v>
      </c>
      <c r="J599" s="161" t="s">
        <v>13</v>
      </c>
      <c r="K599" s="163">
        <f>ROUND(K6*B599,2)</f>
        <v>68.88</v>
      </c>
      <c r="O599" s="161" t="s">
        <v>13</v>
      </c>
      <c r="P599" s="163">
        <f>ROUND(P6*F599,2)</f>
        <v>6.27</v>
      </c>
    </row>
    <row r="600" spans="1:18" ht="12" customHeight="1">
      <c r="A600" s="164"/>
      <c r="B600" s="231" t="s">
        <v>15</v>
      </c>
      <c r="C600" s="232"/>
      <c r="D600" s="233"/>
      <c r="E600" s="134"/>
      <c r="F600" s="231" t="s">
        <v>15</v>
      </c>
      <c r="G600" s="232"/>
      <c r="H600" s="233"/>
      <c r="I600" s="124"/>
    </row>
    <row r="601" spans="1:18" ht="12" customHeight="1">
      <c r="A601" s="138">
        <v>0.3</v>
      </c>
      <c r="B601" s="136" t="s">
        <v>59</v>
      </c>
      <c r="C601" s="4" t="s">
        <v>8</v>
      </c>
      <c r="D601" s="139"/>
      <c r="F601" s="136" t="s">
        <v>59</v>
      </c>
      <c r="G601" s="4" t="s">
        <v>8</v>
      </c>
      <c r="H601" s="139"/>
      <c r="I601" s="124"/>
      <c r="O601" s="165" t="s">
        <v>61</v>
      </c>
    </row>
    <row r="602" spans="1:18" ht="12" customHeight="1">
      <c r="A602" s="136"/>
      <c r="B602" s="176">
        <v>0.3</v>
      </c>
      <c r="C602" s="31">
        <f>ROUND(C10*B602,2)</f>
        <v>252.9</v>
      </c>
      <c r="D602" s="207" t="s">
        <v>19</v>
      </c>
      <c r="E602" s="177"/>
      <c r="F602" s="176">
        <v>0.3</v>
      </c>
      <c r="G602" s="178">
        <f>ROUND(G10*F602,2)</f>
        <v>22.99</v>
      </c>
      <c r="H602" s="207" t="s">
        <v>19</v>
      </c>
      <c r="I602" s="124"/>
      <c r="O602" s="125">
        <f>SUM(K10*B603)</f>
        <v>194.25</v>
      </c>
    </row>
    <row r="603" spans="1:18" ht="12" customHeight="1" thickBot="1">
      <c r="A603" s="166" t="s">
        <v>60</v>
      </c>
      <c r="B603" s="156">
        <v>0.7</v>
      </c>
      <c r="C603" s="157">
        <f>ROUND(C10*B603,2)</f>
        <v>590.1</v>
      </c>
      <c r="D603" s="201" t="s">
        <v>19</v>
      </c>
      <c r="E603" s="159"/>
      <c r="F603" s="156">
        <v>0.7</v>
      </c>
      <c r="G603" s="160">
        <f>ROUND(G10*F603,2)</f>
        <v>53.65</v>
      </c>
      <c r="H603" s="201" t="s">
        <v>19</v>
      </c>
      <c r="I603" s="124"/>
    </row>
    <row r="604" spans="1:18" ht="12" customHeight="1">
      <c r="A604" s="164"/>
      <c r="B604" s="231" t="s">
        <v>21</v>
      </c>
      <c r="C604" s="232"/>
      <c r="D604" s="233"/>
      <c r="E604" s="134"/>
      <c r="F604" s="231" t="s">
        <v>21</v>
      </c>
      <c r="G604" s="232"/>
      <c r="H604" s="233"/>
    </row>
    <row r="605" spans="1:18" ht="12" customHeight="1">
      <c r="A605" s="138">
        <v>0.3</v>
      </c>
      <c r="B605" s="136" t="s">
        <v>59</v>
      </c>
      <c r="C605" s="4" t="s">
        <v>8</v>
      </c>
      <c r="D605" s="139"/>
      <c r="F605" s="136" t="s">
        <v>59</v>
      </c>
      <c r="G605" s="4" t="s">
        <v>8</v>
      </c>
      <c r="H605" s="139"/>
    </row>
    <row r="606" spans="1:18" ht="12" customHeight="1">
      <c r="A606" s="136"/>
      <c r="B606" s="141">
        <v>0.3</v>
      </c>
      <c r="C606" s="23">
        <f>ROUND(C12*B606,2)</f>
        <v>341.4</v>
      </c>
      <c r="D606" s="142" t="s">
        <v>19</v>
      </c>
      <c r="F606" s="141">
        <v>0.3</v>
      </c>
      <c r="G606" s="143">
        <f>ROUND(G12*F606,2)</f>
        <v>31.04</v>
      </c>
      <c r="H606" s="142" t="s">
        <v>19</v>
      </c>
      <c r="I606" s="124"/>
      <c r="J606" s="23"/>
      <c r="K606" s="23"/>
      <c r="L606" s="23"/>
      <c r="O606" s="23">
        <f>SUM(K12*B609)</f>
        <v>39.375</v>
      </c>
      <c r="P606" s="23"/>
    </row>
    <row r="607" spans="1:18" ht="12" customHeight="1">
      <c r="A607" s="136"/>
      <c r="B607" s="141">
        <v>0.3</v>
      </c>
      <c r="C607" s="23">
        <f>ROUND(C13*B607,2)+B13</f>
        <v>704.6</v>
      </c>
      <c r="D607" s="142" t="s">
        <v>12</v>
      </c>
      <c r="F607" s="141">
        <v>0.3</v>
      </c>
      <c r="G607" s="143">
        <f>ROUND(G13*F607,2)+F13</f>
        <v>64.05</v>
      </c>
      <c r="H607" s="142" t="s">
        <v>12</v>
      </c>
      <c r="I607" s="124"/>
      <c r="J607" s="23"/>
      <c r="K607" s="23"/>
      <c r="L607" s="23"/>
      <c r="O607" s="23">
        <f>SUM(K13*B610)</f>
        <v>84.524999999999991</v>
      </c>
      <c r="P607" s="23"/>
    </row>
    <row r="608" spans="1:18" ht="12" customHeight="1">
      <c r="A608" s="136"/>
      <c r="B608" s="176">
        <v>0.3</v>
      </c>
      <c r="C608" s="31">
        <f>ROUND(C14*B608,2)+B14</f>
        <v>995.4</v>
      </c>
      <c r="D608" s="147" t="s">
        <v>14</v>
      </c>
      <c r="E608" s="177"/>
      <c r="F608" s="176">
        <v>0.3</v>
      </c>
      <c r="G608" s="178">
        <f>ROUND(G14*F608,2)+F14</f>
        <v>90.490000000000009</v>
      </c>
      <c r="H608" s="147" t="s">
        <v>14</v>
      </c>
      <c r="I608" s="124"/>
      <c r="J608" s="23"/>
      <c r="K608" s="23"/>
      <c r="L608" s="23"/>
      <c r="O608" s="23">
        <f>SUM(K14*B611)</f>
        <v>125.47499999999999</v>
      </c>
      <c r="P608" s="23"/>
    </row>
    <row r="609" spans="1:16" ht="12" customHeight="1">
      <c r="A609" s="148" t="s">
        <v>60</v>
      </c>
      <c r="B609" s="141">
        <v>0.7</v>
      </c>
      <c r="C609" s="23">
        <f>ROUND(C12*B609,2)</f>
        <v>796.6</v>
      </c>
      <c r="D609" s="142" t="s">
        <v>19</v>
      </c>
      <c r="F609" s="141">
        <v>0.7</v>
      </c>
      <c r="G609" s="143">
        <f>ROUND(G12*F609,2)</f>
        <v>72.42</v>
      </c>
      <c r="H609" s="142" t="s">
        <v>19</v>
      </c>
      <c r="I609" s="124"/>
      <c r="J609" s="23"/>
      <c r="K609" s="23"/>
      <c r="L609" s="23"/>
      <c r="O609" s="23"/>
      <c r="P609" s="23"/>
    </row>
    <row r="610" spans="1:16" ht="12" customHeight="1">
      <c r="A610" s="136"/>
      <c r="B610" s="141">
        <v>0.7</v>
      </c>
      <c r="C610" s="23">
        <f>ROUND(C13*B610,2)</f>
        <v>1513.4</v>
      </c>
      <c r="D610" s="142" t="s">
        <v>12</v>
      </c>
      <c r="F610" s="141">
        <v>0.7</v>
      </c>
      <c r="G610" s="143">
        <f>ROUND(G13*F610,2)</f>
        <v>137.58000000000001</v>
      </c>
      <c r="H610" s="142" t="s">
        <v>12</v>
      </c>
      <c r="I610" s="124"/>
      <c r="J610" s="23"/>
      <c r="O610" s="23"/>
    </row>
    <row r="611" spans="1:16" ht="12" customHeight="1" thickBot="1">
      <c r="A611" s="155"/>
      <c r="B611" s="156">
        <v>0.7</v>
      </c>
      <c r="C611" s="157">
        <f>ROUND(C14*B611,2)</f>
        <v>2112.6</v>
      </c>
      <c r="D611" s="158" t="s">
        <v>14</v>
      </c>
      <c r="E611" s="159"/>
      <c r="F611" s="156">
        <v>0.7</v>
      </c>
      <c r="G611" s="160">
        <f>ROUND(G14*F611,2)</f>
        <v>192.05</v>
      </c>
      <c r="H611" s="158" t="s">
        <v>14</v>
      </c>
      <c r="I611" s="124"/>
      <c r="J611" s="23"/>
    </row>
    <row r="612" spans="1:16" ht="12" customHeight="1">
      <c r="A612" s="164"/>
      <c r="B612" s="231" t="s">
        <v>26</v>
      </c>
      <c r="C612" s="232"/>
      <c r="D612" s="233"/>
      <c r="E612" s="134"/>
      <c r="F612" s="231" t="s">
        <v>26</v>
      </c>
      <c r="G612" s="232"/>
      <c r="H612" s="233"/>
    </row>
    <row r="613" spans="1:16" ht="12" customHeight="1">
      <c r="A613" s="138">
        <v>0.3</v>
      </c>
      <c r="B613" s="136" t="s">
        <v>59</v>
      </c>
      <c r="C613" s="4" t="s">
        <v>8</v>
      </c>
      <c r="D613" s="139"/>
      <c r="F613" s="136" t="s">
        <v>59</v>
      </c>
      <c r="G613" s="4" t="s">
        <v>8</v>
      </c>
      <c r="H613" s="139"/>
    </row>
    <row r="614" spans="1:16" ht="12" customHeight="1">
      <c r="A614" s="136"/>
      <c r="B614" s="141">
        <v>0.3</v>
      </c>
      <c r="C614" s="23">
        <f>ROUND(C16*B614,2)</f>
        <v>313.5</v>
      </c>
      <c r="D614" s="142" t="s">
        <v>19</v>
      </c>
      <c r="F614" s="141">
        <v>0.3</v>
      </c>
      <c r="G614" s="143">
        <f>ROUND(G16*F614,2)</f>
        <v>28.5</v>
      </c>
      <c r="H614" s="142" t="s">
        <v>19</v>
      </c>
      <c r="I614" s="124"/>
      <c r="J614" s="23"/>
      <c r="K614" s="23"/>
      <c r="L614" s="23"/>
      <c r="O614" s="23">
        <f>SUM(K16*B617)</f>
        <v>88.199999999999989</v>
      </c>
      <c r="P614" s="23"/>
    </row>
    <row r="615" spans="1:16" ht="12" customHeight="1">
      <c r="A615" s="136"/>
      <c r="B615" s="141">
        <v>0.3</v>
      </c>
      <c r="C615" s="23">
        <f>ROUND(C17*B615,2)+B17</f>
        <v>648.79999999999995</v>
      </c>
      <c r="D615" s="142" t="s">
        <v>12</v>
      </c>
      <c r="F615" s="141">
        <v>0.3</v>
      </c>
      <c r="G615" s="143">
        <f>ROUND(G17*F615,2)+F17</f>
        <v>58.980000000000004</v>
      </c>
      <c r="H615" s="142" t="s">
        <v>12</v>
      </c>
      <c r="I615" s="124"/>
      <c r="J615" s="23"/>
      <c r="K615" s="23"/>
      <c r="L615" s="23"/>
      <c r="O615" s="23">
        <f>SUM(K17*B618)</f>
        <v>182.17499999999998</v>
      </c>
      <c r="P615" s="23"/>
    </row>
    <row r="616" spans="1:16" ht="12" customHeight="1">
      <c r="A616" s="136"/>
      <c r="B616" s="176">
        <v>0.3</v>
      </c>
      <c r="C616" s="31">
        <f>ROUND(C18*B616,2)+B18</f>
        <v>915.9</v>
      </c>
      <c r="D616" s="147" t="s">
        <v>14</v>
      </c>
      <c r="E616" s="177"/>
      <c r="F616" s="176">
        <v>0.3</v>
      </c>
      <c r="G616" s="178">
        <f>ROUND(G18*F616,2)+F18</f>
        <v>83.259999999999991</v>
      </c>
      <c r="H616" s="147" t="s">
        <v>14</v>
      </c>
      <c r="I616" s="124"/>
      <c r="J616" s="23"/>
      <c r="K616" s="23"/>
      <c r="L616" s="23"/>
      <c r="O616" s="23">
        <f>SUM(K18*B619)</f>
        <v>264.59999999999997</v>
      </c>
      <c r="P616" s="23"/>
    </row>
    <row r="617" spans="1:16" ht="12" customHeight="1">
      <c r="A617" s="148" t="s">
        <v>60</v>
      </c>
      <c r="B617" s="141">
        <v>0.7</v>
      </c>
      <c r="C617" s="23">
        <f>ROUND(C16*B617,2)</f>
        <v>731.5</v>
      </c>
      <c r="D617" s="142" t="s">
        <v>19</v>
      </c>
      <c r="F617" s="141">
        <v>0.7</v>
      </c>
      <c r="G617" s="143">
        <f>ROUND(G16*F617,2)</f>
        <v>66.5</v>
      </c>
      <c r="H617" s="142" t="s">
        <v>19</v>
      </c>
      <c r="I617" s="124"/>
      <c r="J617" s="23"/>
      <c r="K617" s="23"/>
      <c r="L617" s="23"/>
      <c r="O617" s="23"/>
      <c r="P617" s="23"/>
    </row>
    <row r="618" spans="1:16" ht="12" customHeight="1">
      <c r="A618" s="136"/>
      <c r="B618" s="141">
        <v>0.7</v>
      </c>
      <c r="C618" s="23">
        <f>ROUND(C17*B618,2)</f>
        <v>1383.2</v>
      </c>
      <c r="D618" s="142" t="s">
        <v>12</v>
      </c>
      <c r="F618" s="141">
        <v>0.7</v>
      </c>
      <c r="G618" s="143">
        <f>ROUND(G17*F618,2)</f>
        <v>125.75</v>
      </c>
      <c r="H618" s="142" t="s">
        <v>12</v>
      </c>
      <c r="I618" s="124"/>
      <c r="J618" s="23"/>
      <c r="O618" s="23"/>
    </row>
    <row r="619" spans="1:16" ht="12" customHeight="1" thickBot="1">
      <c r="A619" s="155"/>
      <c r="B619" s="156">
        <v>0.7</v>
      </c>
      <c r="C619" s="157">
        <f>ROUND(C18*B619,2)</f>
        <v>1927.1</v>
      </c>
      <c r="D619" s="158" t="s">
        <v>14</v>
      </c>
      <c r="E619" s="159"/>
      <c r="F619" s="156">
        <v>0.7</v>
      </c>
      <c r="G619" s="160">
        <f>ROUND(G18*F619,2)</f>
        <v>175.19</v>
      </c>
      <c r="H619" s="158" t="s">
        <v>14</v>
      </c>
      <c r="I619" s="124"/>
      <c r="J619" s="23"/>
      <c r="O619" s="23"/>
    </row>
    <row r="620" spans="1:16" ht="12" customHeight="1">
      <c r="A620" s="164"/>
      <c r="B620" s="224" t="s">
        <v>30</v>
      </c>
      <c r="C620" s="225"/>
      <c r="D620" s="226"/>
      <c r="E620" s="134"/>
      <c r="F620" s="224" t="s">
        <v>30</v>
      </c>
      <c r="G620" s="225"/>
      <c r="H620" s="226"/>
      <c r="I620" s="124"/>
      <c r="J620" s="23"/>
      <c r="O620" s="23"/>
    </row>
    <row r="621" spans="1:16" ht="12" customHeight="1">
      <c r="A621" s="138">
        <v>0.3</v>
      </c>
      <c r="B621" s="136" t="s">
        <v>59</v>
      </c>
      <c r="C621" s="4" t="s">
        <v>8</v>
      </c>
      <c r="D621" s="139"/>
      <c r="F621" s="136" t="s">
        <v>59</v>
      </c>
      <c r="G621" s="4" t="s">
        <v>8</v>
      </c>
      <c r="H621" s="139"/>
      <c r="I621" s="124"/>
      <c r="J621" s="23"/>
      <c r="O621" s="23"/>
    </row>
    <row r="622" spans="1:16" ht="12" customHeight="1">
      <c r="A622" s="136"/>
      <c r="B622" s="141">
        <v>0.3</v>
      </c>
      <c r="C622" s="23">
        <f>ROUND(C20*B622,2)</f>
        <v>335.7</v>
      </c>
      <c r="D622" s="142" t="s">
        <v>19</v>
      </c>
      <c r="F622" s="141">
        <v>0.3</v>
      </c>
      <c r="G622" s="143">
        <f>ROUND(G20*F622,2)</f>
        <v>30.52</v>
      </c>
      <c r="H622" s="142" t="s">
        <v>19</v>
      </c>
      <c r="I622" s="124"/>
      <c r="J622" s="23"/>
      <c r="O622" s="23">
        <f>SUM(K20*B625)</f>
        <v>49.349999999999994</v>
      </c>
    </row>
    <row r="623" spans="1:16" ht="12" customHeight="1">
      <c r="A623" s="136"/>
      <c r="B623" s="141">
        <v>0.3</v>
      </c>
      <c r="C623" s="23">
        <f>ROUND(C21*B623,2)+B21</f>
        <v>696.5</v>
      </c>
      <c r="D623" s="142" t="s">
        <v>12</v>
      </c>
      <c r="F623" s="141">
        <v>0.3</v>
      </c>
      <c r="G623" s="143">
        <f>ROUND(G21*F623,2)+F21</f>
        <v>63.319999999999993</v>
      </c>
      <c r="H623" s="142" t="s">
        <v>12</v>
      </c>
      <c r="I623" s="124"/>
      <c r="J623" s="23"/>
      <c r="O623" s="23">
        <f>SUM(K21*B626)</f>
        <v>98.699999999999989</v>
      </c>
    </row>
    <row r="624" spans="1:16" ht="12" customHeight="1">
      <c r="A624" s="136"/>
      <c r="B624" s="176">
        <v>0.3</v>
      </c>
      <c r="C624" s="31">
        <f>ROUND(C22*B624,2)+B22</f>
        <v>986.7</v>
      </c>
      <c r="D624" s="147" t="s">
        <v>14</v>
      </c>
      <c r="E624" s="177"/>
      <c r="F624" s="176">
        <v>0.3</v>
      </c>
      <c r="G624" s="178">
        <f>ROUND(G22*F624,2)+F22</f>
        <v>89.699999999999989</v>
      </c>
      <c r="H624" s="147" t="s">
        <v>14</v>
      </c>
      <c r="I624" s="124"/>
      <c r="J624" s="23"/>
      <c r="O624" s="23">
        <f>SUM(K22*B627)</f>
        <v>140.69999999999999</v>
      </c>
    </row>
    <row r="625" spans="1:15" ht="12" customHeight="1">
      <c r="A625" s="148" t="s">
        <v>60</v>
      </c>
      <c r="B625" s="141">
        <v>0.7</v>
      </c>
      <c r="C625" s="23">
        <f>ROUND(C20*B625,2)</f>
        <v>783.3</v>
      </c>
      <c r="D625" s="142" t="s">
        <v>19</v>
      </c>
      <c r="F625" s="141">
        <v>0.7</v>
      </c>
      <c r="G625" s="143">
        <f>ROUND(G20*F625,2)</f>
        <v>71.209999999999994</v>
      </c>
      <c r="H625" s="142" t="s">
        <v>19</v>
      </c>
      <c r="I625" s="124"/>
      <c r="J625" s="23"/>
      <c r="O625" s="23"/>
    </row>
    <row r="626" spans="1:15" ht="12" customHeight="1">
      <c r="A626" s="136"/>
      <c r="B626" s="141">
        <v>0.7</v>
      </c>
      <c r="C626" s="23">
        <f>ROUND(C21*B626,2)</f>
        <v>1494.5</v>
      </c>
      <c r="D626" s="142" t="s">
        <v>12</v>
      </c>
      <c r="F626" s="141">
        <v>0.7</v>
      </c>
      <c r="G626" s="143">
        <f>ROUND(G21*F626,2)</f>
        <v>135.86000000000001</v>
      </c>
      <c r="H626" s="142" t="s">
        <v>12</v>
      </c>
      <c r="I626" s="124"/>
      <c r="J626" s="23"/>
      <c r="O626" s="23"/>
    </row>
    <row r="627" spans="1:15" ht="12" customHeight="1" thickBot="1">
      <c r="A627" s="155"/>
      <c r="B627" s="156">
        <v>0.7</v>
      </c>
      <c r="C627" s="157">
        <f>ROUND(C22*B627,2)</f>
        <v>2092.3000000000002</v>
      </c>
      <c r="D627" s="158" t="s">
        <v>14</v>
      </c>
      <c r="E627" s="159"/>
      <c r="F627" s="156">
        <v>0.7</v>
      </c>
      <c r="G627" s="160">
        <f>ROUND(G22*F627,2)</f>
        <v>190.21</v>
      </c>
      <c r="H627" s="158" t="s">
        <v>14</v>
      </c>
      <c r="I627" s="124"/>
      <c r="J627" s="23"/>
      <c r="O627" s="23"/>
    </row>
    <row r="628" spans="1:15" ht="12" customHeight="1">
      <c r="A628" s="164"/>
      <c r="B628" s="224" t="s">
        <v>33</v>
      </c>
      <c r="C628" s="225"/>
      <c r="D628" s="226"/>
      <c r="E628" s="134"/>
      <c r="F628" s="224" t="s">
        <v>33</v>
      </c>
      <c r="G628" s="225"/>
      <c r="H628" s="226"/>
      <c r="I628" s="124"/>
      <c r="J628" s="23"/>
      <c r="O628" s="23"/>
    </row>
    <row r="629" spans="1:15" ht="12" customHeight="1">
      <c r="A629" s="138">
        <v>0.3</v>
      </c>
      <c r="B629" s="136" t="s">
        <v>59</v>
      </c>
      <c r="C629" s="4" t="s">
        <v>8</v>
      </c>
      <c r="D629" s="139"/>
      <c r="F629" s="136" t="s">
        <v>59</v>
      </c>
      <c r="G629" s="4" t="s">
        <v>8</v>
      </c>
      <c r="H629" s="139"/>
      <c r="I629" s="124"/>
      <c r="J629" s="23"/>
      <c r="O629" s="23"/>
    </row>
    <row r="630" spans="1:15" ht="12" customHeight="1">
      <c r="A630" s="136"/>
      <c r="B630" s="141">
        <v>0.3</v>
      </c>
      <c r="C630" s="23">
        <f>ROUND(C24*B630,2)</f>
        <v>269.7</v>
      </c>
      <c r="D630" s="142" t="s">
        <v>19</v>
      </c>
      <c r="F630" s="141">
        <v>0.3</v>
      </c>
      <c r="G630" s="143">
        <f>ROUND(G24*F630,2)</f>
        <v>24.52</v>
      </c>
      <c r="H630" s="142" t="s">
        <v>19</v>
      </c>
      <c r="I630" s="124"/>
      <c r="J630" s="23"/>
      <c r="O630" s="23">
        <f>SUM(K24*B633)</f>
        <v>164.85</v>
      </c>
    </row>
    <row r="631" spans="1:15" ht="12" customHeight="1">
      <c r="A631" s="136"/>
      <c r="B631" s="141">
        <v>0.3</v>
      </c>
      <c r="C631" s="23">
        <f>ROUND(C25*B631,2)+B25</f>
        <v>566.6</v>
      </c>
      <c r="D631" s="142" t="s">
        <v>12</v>
      </c>
      <c r="F631" s="141">
        <v>0.3</v>
      </c>
      <c r="G631" s="143">
        <f>ROUND(G25*F631,2)+F25</f>
        <v>51.510000000000005</v>
      </c>
      <c r="H631" s="142" t="s">
        <v>12</v>
      </c>
      <c r="I631" s="124"/>
      <c r="J631" s="23"/>
      <c r="O631" s="23">
        <f>SUM(K25*B634)</f>
        <v>326.02499999999998</v>
      </c>
    </row>
    <row r="632" spans="1:15" ht="12" customHeight="1">
      <c r="A632" s="136"/>
      <c r="B632" s="176">
        <v>0.3</v>
      </c>
      <c r="C632" s="31">
        <f>ROUND(C26*B632,2)+B26</f>
        <v>804</v>
      </c>
      <c r="D632" s="147" t="s">
        <v>14</v>
      </c>
      <c r="E632" s="177"/>
      <c r="F632" s="176">
        <v>0.3</v>
      </c>
      <c r="G632" s="178">
        <f>ROUND(G26*F632,2)+F26</f>
        <v>73.09</v>
      </c>
      <c r="H632" s="147" t="s">
        <v>14</v>
      </c>
      <c r="I632" s="124"/>
      <c r="J632" s="23"/>
      <c r="O632" s="23">
        <f>SUM(K26*B635)</f>
        <v>460.42499999999995</v>
      </c>
    </row>
    <row r="633" spans="1:15" ht="12" customHeight="1">
      <c r="A633" s="148" t="s">
        <v>60</v>
      </c>
      <c r="B633" s="141">
        <v>0.7</v>
      </c>
      <c r="C633" s="23">
        <f>ROUND(C24*B633,2)</f>
        <v>629.29999999999995</v>
      </c>
      <c r="D633" s="142" t="s">
        <v>19</v>
      </c>
      <c r="F633" s="141">
        <v>0.7</v>
      </c>
      <c r="G633" s="143">
        <f>ROUND(G24*F633,2)</f>
        <v>57.21</v>
      </c>
      <c r="H633" s="142" t="s">
        <v>19</v>
      </c>
      <c r="I633" s="124"/>
      <c r="J633" s="23"/>
      <c r="O633" s="23"/>
    </row>
    <row r="634" spans="1:15" ht="12" customHeight="1">
      <c r="A634" s="136"/>
      <c r="B634" s="141">
        <v>0.7</v>
      </c>
      <c r="C634" s="23">
        <f>ROUND(C25*B634,2)</f>
        <v>1191.4000000000001</v>
      </c>
      <c r="D634" s="142" t="s">
        <v>12</v>
      </c>
      <c r="F634" s="141">
        <v>0.7</v>
      </c>
      <c r="G634" s="143">
        <f>ROUND(G25*F634,2)</f>
        <v>108.31</v>
      </c>
      <c r="H634" s="142" t="s">
        <v>12</v>
      </c>
      <c r="I634" s="124"/>
      <c r="J634" s="23"/>
      <c r="O634" s="23"/>
    </row>
    <row r="635" spans="1:15" ht="12" customHeight="1" thickBot="1">
      <c r="A635" s="155"/>
      <c r="B635" s="156">
        <v>0.7</v>
      </c>
      <c r="C635" s="157">
        <f>ROUND(C26*B635,2)</f>
        <v>1666</v>
      </c>
      <c r="D635" s="158" t="s">
        <v>14</v>
      </c>
      <c r="E635" s="159"/>
      <c r="F635" s="156">
        <v>0.7</v>
      </c>
      <c r="G635" s="160">
        <f>ROUND(G26*F635,2)</f>
        <v>151.44999999999999</v>
      </c>
      <c r="H635" s="158" t="s">
        <v>14</v>
      </c>
      <c r="I635" s="124"/>
      <c r="J635" s="23"/>
      <c r="O635" s="23"/>
    </row>
    <row r="636" spans="1:15" ht="12" customHeight="1">
      <c r="A636" s="164"/>
      <c r="B636" s="224" t="s">
        <v>62</v>
      </c>
      <c r="C636" s="225"/>
      <c r="D636" s="226"/>
      <c r="E636" s="134"/>
      <c r="F636" s="224" t="s">
        <v>62</v>
      </c>
      <c r="G636" s="225"/>
      <c r="H636" s="226"/>
      <c r="I636" s="124"/>
      <c r="J636" s="23"/>
      <c r="O636" s="23"/>
    </row>
    <row r="637" spans="1:15" ht="12" customHeight="1">
      <c r="A637" s="138">
        <v>0.3</v>
      </c>
      <c r="B637" s="136" t="s">
        <v>59</v>
      </c>
      <c r="C637" s="4" t="s">
        <v>8</v>
      </c>
      <c r="D637" s="139"/>
      <c r="F637" s="136" t="s">
        <v>59</v>
      </c>
      <c r="G637" s="4" t="s">
        <v>8</v>
      </c>
      <c r="H637" s="139"/>
      <c r="I637" s="124"/>
      <c r="J637" s="23"/>
      <c r="O637" s="23"/>
    </row>
    <row r="638" spans="1:15" ht="12" customHeight="1">
      <c r="A638" s="136"/>
      <c r="B638" s="141">
        <v>0.3</v>
      </c>
      <c r="C638" s="23">
        <f>ROUND(C28*B638,2)</f>
        <v>309.3</v>
      </c>
      <c r="D638" s="142" t="s">
        <v>19</v>
      </c>
      <c r="F638" s="141">
        <v>0.3</v>
      </c>
      <c r="G638" s="143">
        <f>ROUND(G28*F638,2)</f>
        <v>28.12</v>
      </c>
      <c r="H638" s="142" t="s">
        <v>19</v>
      </c>
      <c r="I638" s="124"/>
      <c r="J638" s="23"/>
      <c r="O638" s="23">
        <f>SUM(K28*B641)</f>
        <v>95.55</v>
      </c>
    </row>
    <row r="639" spans="1:15" ht="12" customHeight="1">
      <c r="A639" s="136"/>
      <c r="B639" s="141">
        <v>0.3</v>
      </c>
      <c r="C639" s="23">
        <f>ROUND(C29*B639,2)+B29</f>
        <v>645.79999999999995</v>
      </c>
      <c r="D639" s="142" t="s">
        <v>12</v>
      </c>
      <c r="F639" s="141">
        <v>0.3</v>
      </c>
      <c r="G639" s="143">
        <f>ROUND(G29*F639,2)+F29</f>
        <v>58.709999999999994</v>
      </c>
      <c r="H639" s="142" t="s">
        <v>12</v>
      </c>
      <c r="I639" s="124"/>
      <c r="J639" s="23"/>
      <c r="O639" s="23">
        <f>SUM(K29*B642)</f>
        <v>187.42499999999998</v>
      </c>
    </row>
    <row r="640" spans="1:15" ht="12" customHeight="1">
      <c r="A640" s="136"/>
      <c r="B640" s="176">
        <v>0.3</v>
      </c>
      <c r="C640" s="31">
        <f>ROUND(C30*B640,2)+B30</f>
        <v>917.1</v>
      </c>
      <c r="D640" s="147" t="s">
        <v>14</v>
      </c>
      <c r="E640" s="177"/>
      <c r="F640" s="176">
        <v>0.3</v>
      </c>
      <c r="G640" s="178">
        <f>ROUND(G30*F640,2)+F30</f>
        <v>83.37</v>
      </c>
      <c r="H640" s="147" t="s">
        <v>14</v>
      </c>
      <c r="I640" s="124"/>
      <c r="J640" s="23"/>
      <c r="O640" s="23">
        <f>SUM(K30*B643)</f>
        <v>262.5</v>
      </c>
    </row>
    <row r="641" spans="1:18" ht="12" customHeight="1">
      <c r="A641" s="148" t="s">
        <v>60</v>
      </c>
      <c r="B641" s="141">
        <v>0.7</v>
      </c>
      <c r="C641" s="23">
        <f>ROUND(C28*B641,2)</f>
        <v>721.7</v>
      </c>
      <c r="D641" s="142" t="s">
        <v>19</v>
      </c>
      <c r="F641" s="141">
        <v>0.7</v>
      </c>
      <c r="G641" s="143">
        <f>ROUND(G28*F641,2)</f>
        <v>65.61</v>
      </c>
      <c r="H641" s="142" t="s">
        <v>19</v>
      </c>
      <c r="I641" s="124"/>
      <c r="J641" s="23"/>
    </row>
    <row r="642" spans="1:18" ht="12" customHeight="1">
      <c r="A642" s="136"/>
      <c r="B642" s="141">
        <v>0.7</v>
      </c>
      <c r="C642" s="23">
        <f>ROUND(C29*B642,2)</f>
        <v>1376.2</v>
      </c>
      <c r="D642" s="142" t="s">
        <v>12</v>
      </c>
      <c r="F642" s="141">
        <v>0.7</v>
      </c>
      <c r="G642" s="143">
        <f>ROUND(G29*F642,2)</f>
        <v>125.11</v>
      </c>
      <c r="H642" s="142" t="s">
        <v>12</v>
      </c>
      <c r="I642" s="124"/>
      <c r="J642" s="23"/>
    </row>
    <row r="643" spans="1:18" ht="12" customHeight="1" thickBot="1">
      <c r="A643" s="155"/>
      <c r="B643" s="156">
        <v>0.7</v>
      </c>
      <c r="C643" s="157">
        <f>ROUND(C30*B643,2)</f>
        <v>1929.9</v>
      </c>
      <c r="D643" s="158" t="s">
        <v>14</v>
      </c>
      <c r="E643" s="159"/>
      <c r="F643" s="156">
        <v>0.7</v>
      </c>
      <c r="G643" s="160">
        <f>ROUND(G30*F643,2)</f>
        <v>175.45</v>
      </c>
      <c r="H643" s="158" t="s">
        <v>14</v>
      </c>
      <c r="I643" s="124"/>
      <c r="J643" s="23"/>
    </row>
    <row r="644" spans="1:18" ht="12" customHeight="1" thickBot="1">
      <c r="A644" s="172"/>
      <c r="B644" s="132"/>
      <c r="C644" s="132"/>
      <c r="D644" s="132"/>
      <c r="E644" s="132"/>
      <c r="F644" s="132"/>
      <c r="G644" s="132"/>
      <c r="H644" s="132"/>
      <c r="I644" s="132"/>
      <c r="J644" s="132"/>
      <c r="K644" s="132"/>
      <c r="L644" s="132"/>
      <c r="M644" s="132"/>
      <c r="N644" s="132"/>
      <c r="O644" s="132"/>
      <c r="P644" s="132"/>
      <c r="Q644" s="132"/>
      <c r="R644" s="132"/>
    </row>
    <row r="645" spans="1:18" ht="12" customHeight="1">
      <c r="A645" s="164"/>
      <c r="B645" s="224" t="s">
        <v>4</v>
      </c>
      <c r="C645" s="225"/>
      <c r="D645" s="226"/>
      <c r="E645" s="134"/>
      <c r="F645" s="224" t="s">
        <v>4</v>
      </c>
      <c r="G645" s="225"/>
      <c r="H645" s="226"/>
    </row>
    <row r="646" spans="1:18" ht="12" customHeight="1" thickBot="1">
      <c r="A646" s="136"/>
      <c r="B646" s="136" t="s">
        <v>57</v>
      </c>
      <c r="C646" s="4"/>
      <c r="D646" s="137"/>
      <c r="F646" s="136" t="s">
        <v>63</v>
      </c>
      <c r="G646" s="4"/>
      <c r="H646" s="137"/>
      <c r="I646" s="4"/>
      <c r="J646" s="4"/>
      <c r="K646" s="4"/>
      <c r="L646" s="4"/>
    </row>
    <row r="647" spans="1:18" ht="12" customHeight="1">
      <c r="A647" s="138">
        <v>0.34</v>
      </c>
      <c r="B647" s="136" t="s">
        <v>59</v>
      </c>
      <c r="C647" s="4" t="s">
        <v>8</v>
      </c>
      <c r="D647" s="139"/>
      <c r="F647" s="136" t="s">
        <v>59</v>
      </c>
      <c r="G647" s="4" t="s">
        <v>8</v>
      </c>
      <c r="H647" s="139"/>
      <c r="J647" s="224" t="s">
        <v>5</v>
      </c>
      <c r="K647" s="226"/>
      <c r="L647" s="140" t="s">
        <v>6</v>
      </c>
      <c r="M647" s="140" t="s">
        <v>7</v>
      </c>
      <c r="O647" s="224" t="s">
        <v>5</v>
      </c>
      <c r="P647" s="226"/>
      <c r="Q647" s="140" t="s">
        <v>6</v>
      </c>
      <c r="R647" s="140" t="s">
        <v>7</v>
      </c>
    </row>
    <row r="648" spans="1:18" ht="12" customHeight="1">
      <c r="A648" s="136"/>
      <c r="B648" s="141">
        <v>0.34</v>
      </c>
      <c r="C648" s="23">
        <f>ROUND(C5*B648,2)</f>
        <v>412.42</v>
      </c>
      <c r="D648" s="142" t="s">
        <v>19</v>
      </c>
      <c r="F648" s="141">
        <v>0.34</v>
      </c>
      <c r="G648" s="143">
        <f>ROUND(G5*F648,2)</f>
        <v>37.49</v>
      </c>
      <c r="H648" s="142" t="s">
        <v>19</v>
      </c>
      <c r="J648" s="144" t="s">
        <v>9</v>
      </c>
      <c r="K648" s="145">
        <f>ROUND(K4*B648,2)</f>
        <v>33.46</v>
      </c>
      <c r="L648" s="146">
        <f>ROUND(L4*B648,2)</f>
        <v>0.27</v>
      </c>
      <c r="M648" s="146">
        <f>ROUND(M4*B648,2)</f>
        <v>5.37</v>
      </c>
      <c r="O648" s="144" t="s">
        <v>9</v>
      </c>
      <c r="P648" s="145">
        <f>ROUND(P4*F648,2)</f>
        <v>3.04</v>
      </c>
      <c r="Q648" s="146">
        <f>ROUND(Q4*F648,2)</f>
        <v>0.02</v>
      </c>
      <c r="R648" s="146">
        <f>ROUND(R4*F648,2)</f>
        <v>0.49</v>
      </c>
    </row>
    <row r="649" spans="1:18" ht="12" customHeight="1">
      <c r="A649" s="136"/>
      <c r="B649" s="141">
        <v>0.34</v>
      </c>
      <c r="C649" s="23">
        <f>ROUND(C6*B649,2)+B6</f>
        <v>845.82</v>
      </c>
      <c r="D649" s="142" t="s">
        <v>12</v>
      </c>
      <c r="F649" s="141">
        <v>0.34</v>
      </c>
      <c r="G649" s="204">
        <f>ROUND(G6*F649,2)+F6</f>
        <v>76.89</v>
      </c>
      <c r="H649" s="142" t="s">
        <v>12</v>
      </c>
      <c r="J649" s="144" t="s">
        <v>11</v>
      </c>
      <c r="K649" s="145">
        <f>ROUND(K5*B649,2)</f>
        <v>33.630000000000003</v>
      </c>
      <c r="L649" s="146"/>
      <c r="M649" s="146"/>
      <c r="O649" s="144" t="s">
        <v>11</v>
      </c>
      <c r="P649" s="145">
        <f>ROUND(P5*F649,2)</f>
        <v>3.06</v>
      </c>
      <c r="Q649" s="146"/>
      <c r="R649" s="146"/>
    </row>
    <row r="650" spans="1:18" ht="12" customHeight="1">
      <c r="A650" s="136"/>
      <c r="B650" s="176">
        <v>0.34</v>
      </c>
      <c r="C650" s="31">
        <f>ROUND(C7*B650,2)+B7</f>
        <v>1197.3800000000001</v>
      </c>
      <c r="D650" s="147" t="s">
        <v>14</v>
      </c>
      <c r="E650" s="177"/>
      <c r="F650" s="176">
        <v>0.34</v>
      </c>
      <c r="G650" s="184">
        <f>ROUND(G7*F650,2)+F7</f>
        <v>108.85</v>
      </c>
      <c r="H650" s="147" t="s">
        <v>14</v>
      </c>
      <c r="I650" s="177"/>
      <c r="J650" s="179" t="s">
        <v>13</v>
      </c>
      <c r="K650" s="180">
        <f>ROUND(K6*B650,2)+J7</f>
        <v>52.86</v>
      </c>
      <c r="L650" s="181"/>
      <c r="M650" s="181"/>
      <c r="N650" s="177"/>
      <c r="O650" s="179" t="s">
        <v>13</v>
      </c>
      <c r="P650" s="180">
        <f>ROUND(P6*F650,2)+O7</f>
        <v>4.8</v>
      </c>
      <c r="Q650" s="181"/>
      <c r="R650" s="181"/>
    </row>
    <row r="651" spans="1:18" ht="12" customHeight="1" thickBot="1">
      <c r="A651" s="148" t="s">
        <v>60</v>
      </c>
      <c r="B651" s="141">
        <v>0.66</v>
      </c>
      <c r="C651" s="23">
        <f>ROUND(C5*B651,2)</f>
        <v>800.58</v>
      </c>
      <c r="D651" s="142" t="s">
        <v>19</v>
      </c>
      <c r="F651" s="141">
        <v>0.66</v>
      </c>
      <c r="G651" s="143">
        <f>ROUND(G5*F651,2)</f>
        <v>72.78</v>
      </c>
      <c r="H651" s="142" t="s">
        <v>19</v>
      </c>
      <c r="J651" s="144" t="s">
        <v>9</v>
      </c>
      <c r="K651" s="145">
        <f>ROUND(K4*B651,2)</f>
        <v>64.94</v>
      </c>
      <c r="L651" s="182">
        <f>ROUND(L4*B651,2)</f>
        <v>0.53</v>
      </c>
      <c r="M651" s="182">
        <f>ROUND(M4*B651,2)</f>
        <v>10.43</v>
      </c>
      <c r="O651" s="144" t="s">
        <v>9</v>
      </c>
      <c r="P651" s="145">
        <f>ROUND(P4*F651,2)</f>
        <v>5.91</v>
      </c>
      <c r="Q651" s="182">
        <f>ROUND(Q4*F651,2)</f>
        <v>0.05</v>
      </c>
      <c r="R651" s="182">
        <f>ROUND(R4*F651,2)</f>
        <v>0.95</v>
      </c>
    </row>
    <row r="652" spans="1:18" ht="12" customHeight="1">
      <c r="A652" s="136"/>
      <c r="B652" s="141">
        <v>0.66</v>
      </c>
      <c r="C652" s="42">
        <f>ROUND(C6*B652,2)</f>
        <v>1533.18</v>
      </c>
      <c r="D652" s="142" t="s">
        <v>12</v>
      </c>
      <c r="F652" s="141">
        <v>0.66</v>
      </c>
      <c r="G652" s="187">
        <f>ROUND(G6*F652,2)</f>
        <v>139.38</v>
      </c>
      <c r="H652" s="142" t="s">
        <v>12</v>
      </c>
      <c r="J652" s="144" t="s">
        <v>11</v>
      </c>
      <c r="K652" s="145">
        <f>ROUND(K5*B652,2)</f>
        <v>65.27</v>
      </c>
      <c r="L652" s="23"/>
      <c r="M652" s="23"/>
      <c r="O652" s="144" t="s">
        <v>11</v>
      </c>
      <c r="P652" s="145">
        <f>ROUND(P5*F652,2)</f>
        <v>5.93</v>
      </c>
      <c r="Q652" s="23"/>
      <c r="R652" s="23"/>
    </row>
    <row r="653" spans="1:18" ht="12" customHeight="1" thickBot="1">
      <c r="A653" s="155"/>
      <c r="B653" s="156">
        <v>0.66</v>
      </c>
      <c r="C653" s="193">
        <f>ROUND(C7*B653,2)</f>
        <v>2149.62</v>
      </c>
      <c r="D653" s="158" t="s">
        <v>14</v>
      </c>
      <c r="E653" s="159"/>
      <c r="F653" s="156">
        <v>0.66</v>
      </c>
      <c r="G653" s="194">
        <f>ROUND(G7*F653,2)</f>
        <v>195.42</v>
      </c>
      <c r="H653" s="158" t="s">
        <v>14</v>
      </c>
      <c r="J653" s="161" t="s">
        <v>13</v>
      </c>
      <c r="K653" s="163">
        <f>ROUND(K6*B653,2)</f>
        <v>64.94</v>
      </c>
      <c r="O653" s="161" t="s">
        <v>13</v>
      </c>
      <c r="P653" s="163">
        <f>ROUND(P6*F653,2)</f>
        <v>5.91</v>
      </c>
    </row>
    <row r="654" spans="1:18" ht="12" customHeight="1">
      <c r="A654" s="164"/>
      <c r="B654" s="231" t="s">
        <v>15</v>
      </c>
      <c r="C654" s="232"/>
      <c r="D654" s="233"/>
      <c r="E654" s="134"/>
      <c r="F654" s="231" t="s">
        <v>15</v>
      </c>
      <c r="G654" s="232"/>
      <c r="H654" s="233"/>
      <c r="I654" s="124"/>
    </row>
    <row r="655" spans="1:18" ht="12" customHeight="1">
      <c r="A655" s="138">
        <v>0.34</v>
      </c>
      <c r="B655" s="136" t="s">
        <v>59</v>
      </c>
      <c r="C655" s="4" t="s">
        <v>8</v>
      </c>
      <c r="D655" s="139"/>
      <c r="F655" s="136" t="s">
        <v>59</v>
      </c>
      <c r="G655" s="4" t="s">
        <v>8</v>
      </c>
      <c r="H655" s="139"/>
      <c r="I655" s="124"/>
      <c r="O655" s="165" t="s">
        <v>61</v>
      </c>
    </row>
    <row r="656" spans="1:18" ht="12" customHeight="1">
      <c r="A656" s="136"/>
      <c r="B656" s="196">
        <v>0.34</v>
      </c>
      <c r="C656" s="197">
        <f>ROUND(C10*B656,2)</f>
        <v>286.62</v>
      </c>
      <c r="D656" s="198" t="s">
        <v>19</v>
      </c>
      <c r="E656" s="199"/>
      <c r="F656" s="196">
        <v>0.34</v>
      </c>
      <c r="G656" s="200">
        <f>ROUND(G10*F656,2)</f>
        <v>26.06</v>
      </c>
      <c r="H656" s="198" t="s">
        <v>19</v>
      </c>
      <c r="I656" s="124"/>
      <c r="O656" s="125">
        <f>SUM(K10*B657)</f>
        <v>183.15</v>
      </c>
    </row>
    <row r="657" spans="1:16" ht="12" customHeight="1" thickBot="1">
      <c r="A657" s="166" t="s">
        <v>60</v>
      </c>
      <c r="B657" s="156">
        <v>0.66</v>
      </c>
      <c r="C657" s="157">
        <f>ROUND(C10*B657,2)</f>
        <v>556.38</v>
      </c>
      <c r="D657" s="201" t="s">
        <v>19</v>
      </c>
      <c r="E657" s="159"/>
      <c r="F657" s="156">
        <v>0.66</v>
      </c>
      <c r="G657" s="160">
        <f>ROUND(G10*F657,2)</f>
        <v>50.58</v>
      </c>
      <c r="H657" s="201" t="s">
        <v>19</v>
      </c>
      <c r="I657" s="124"/>
    </row>
    <row r="658" spans="1:16" ht="12" customHeight="1">
      <c r="A658" s="164"/>
      <c r="B658" s="231" t="s">
        <v>21</v>
      </c>
      <c r="C658" s="232"/>
      <c r="D658" s="233"/>
      <c r="E658" s="134"/>
      <c r="F658" s="231" t="s">
        <v>21</v>
      </c>
      <c r="G658" s="232"/>
      <c r="H658" s="233"/>
    </row>
    <row r="659" spans="1:16" ht="12" customHeight="1">
      <c r="A659" s="138">
        <v>0.34</v>
      </c>
      <c r="B659" s="136" t="s">
        <v>59</v>
      </c>
      <c r="C659" s="4" t="s">
        <v>8</v>
      </c>
      <c r="D659" s="139"/>
      <c r="F659" s="136" t="s">
        <v>59</v>
      </c>
      <c r="G659" s="4" t="s">
        <v>8</v>
      </c>
      <c r="H659" s="139"/>
    </row>
    <row r="660" spans="1:16" ht="12" customHeight="1">
      <c r="A660" s="136"/>
      <c r="B660" s="141">
        <v>0.34</v>
      </c>
      <c r="C660" s="23">
        <f>ROUND(C12*B660,2)</f>
        <v>386.92</v>
      </c>
      <c r="D660" s="142" t="s">
        <v>19</v>
      </c>
      <c r="F660" s="141">
        <v>0.34</v>
      </c>
      <c r="G660" s="143">
        <f>ROUND(G12*F660,2)</f>
        <v>35.17</v>
      </c>
      <c r="H660" s="142" t="s">
        <v>19</v>
      </c>
      <c r="I660" s="124"/>
      <c r="J660" s="23"/>
      <c r="K660" s="23"/>
      <c r="L660" s="23"/>
      <c r="O660" s="23">
        <f>SUM(K12*B663)</f>
        <v>37.125</v>
      </c>
      <c r="P660" s="23"/>
    </row>
    <row r="661" spans="1:16" ht="12" customHeight="1">
      <c r="A661" s="136"/>
      <c r="B661" s="141">
        <v>0.34</v>
      </c>
      <c r="C661" s="23">
        <f>ROUND(C13*B661,2)+B13</f>
        <v>791.08</v>
      </c>
      <c r="D661" s="142" t="s">
        <v>12</v>
      </c>
      <c r="F661" s="141">
        <v>0.34</v>
      </c>
      <c r="G661" s="143">
        <f>ROUND(G13*F661,2)+F13</f>
        <v>71.92</v>
      </c>
      <c r="H661" s="142" t="s">
        <v>12</v>
      </c>
      <c r="I661" s="124"/>
      <c r="J661" s="23"/>
      <c r="K661" s="23"/>
      <c r="L661" s="23"/>
      <c r="O661" s="23">
        <f>SUM(K13*B664)</f>
        <v>79.695000000000007</v>
      </c>
      <c r="P661" s="23"/>
    </row>
    <row r="662" spans="1:16" ht="12" customHeight="1">
      <c r="A662" s="136"/>
      <c r="B662" s="176">
        <v>0.34</v>
      </c>
      <c r="C662" s="31">
        <f>ROUND(C14*B662,2)+B14</f>
        <v>1116.1199999999999</v>
      </c>
      <c r="D662" s="147" t="s">
        <v>14</v>
      </c>
      <c r="E662" s="177"/>
      <c r="F662" s="176">
        <v>0.34</v>
      </c>
      <c r="G662" s="178">
        <f>ROUND(G14*F662,2)+F14</f>
        <v>101.46000000000001</v>
      </c>
      <c r="H662" s="147" t="s">
        <v>14</v>
      </c>
      <c r="I662" s="124"/>
      <c r="J662" s="23"/>
      <c r="K662" s="23"/>
      <c r="L662" s="23"/>
      <c r="O662" s="23">
        <f>SUM(K14*B665)</f>
        <v>118.30500000000001</v>
      </c>
      <c r="P662" s="23"/>
    </row>
    <row r="663" spans="1:16" ht="12" customHeight="1">
      <c r="A663" s="148" t="s">
        <v>60</v>
      </c>
      <c r="B663" s="141">
        <v>0.66</v>
      </c>
      <c r="C663" s="23">
        <f>ROUND(C12*B663,2)</f>
        <v>751.08</v>
      </c>
      <c r="D663" s="142" t="s">
        <v>19</v>
      </c>
      <c r="F663" s="141">
        <v>0.66</v>
      </c>
      <c r="G663" s="143">
        <f>ROUND(G12*F663,2)</f>
        <v>68.28</v>
      </c>
      <c r="H663" s="142" t="s">
        <v>19</v>
      </c>
      <c r="I663" s="124"/>
      <c r="J663" s="23"/>
      <c r="K663" s="23"/>
      <c r="L663" s="23"/>
      <c r="O663" s="23"/>
      <c r="P663" s="23"/>
    </row>
    <row r="664" spans="1:16" ht="12" customHeight="1">
      <c r="A664" s="136"/>
      <c r="B664" s="141">
        <v>0.66</v>
      </c>
      <c r="C664" s="23">
        <f>ROUND(C13*B664,2)</f>
        <v>1426.92</v>
      </c>
      <c r="D664" s="142" t="s">
        <v>12</v>
      </c>
      <c r="F664" s="141">
        <v>0.66</v>
      </c>
      <c r="G664" s="143">
        <f>ROUND(G13*F664,2)</f>
        <v>129.72</v>
      </c>
      <c r="H664" s="142" t="s">
        <v>12</v>
      </c>
      <c r="I664" s="124"/>
      <c r="J664" s="23"/>
      <c r="O664" s="23"/>
    </row>
    <row r="665" spans="1:16" ht="12" customHeight="1" thickBot="1">
      <c r="A665" s="155"/>
      <c r="B665" s="156">
        <v>0.66</v>
      </c>
      <c r="C665" s="157">
        <f>ROUND(C14*B665,2)</f>
        <v>1991.88</v>
      </c>
      <c r="D665" s="158" t="s">
        <v>14</v>
      </c>
      <c r="E665" s="159"/>
      <c r="F665" s="156">
        <v>0.66</v>
      </c>
      <c r="G665" s="160">
        <f>ROUND(G14*F665,2)</f>
        <v>181.08</v>
      </c>
      <c r="H665" s="158" t="s">
        <v>14</v>
      </c>
      <c r="I665" s="124"/>
      <c r="J665" s="23"/>
    </row>
    <row r="666" spans="1:16" ht="12" customHeight="1">
      <c r="A666" s="164"/>
      <c r="B666" s="231" t="s">
        <v>26</v>
      </c>
      <c r="C666" s="232"/>
      <c r="D666" s="233"/>
      <c r="E666" s="134"/>
      <c r="F666" s="231" t="s">
        <v>26</v>
      </c>
      <c r="G666" s="232"/>
      <c r="H666" s="233"/>
    </row>
    <row r="667" spans="1:16" ht="12" customHeight="1">
      <c r="A667" s="138">
        <v>0.34</v>
      </c>
      <c r="B667" s="136" t="s">
        <v>59</v>
      </c>
      <c r="C667" s="4" t="s">
        <v>8</v>
      </c>
      <c r="D667" s="139"/>
      <c r="F667" s="136" t="s">
        <v>59</v>
      </c>
      <c r="G667" s="4" t="s">
        <v>8</v>
      </c>
      <c r="H667" s="139"/>
    </row>
    <row r="668" spans="1:16" ht="12" customHeight="1">
      <c r="A668" s="136"/>
      <c r="B668" s="141">
        <v>0.34</v>
      </c>
      <c r="C668" s="23">
        <f>ROUND(C16*B668,2)</f>
        <v>355.3</v>
      </c>
      <c r="D668" s="142" t="s">
        <v>19</v>
      </c>
      <c r="F668" s="141">
        <v>0.34</v>
      </c>
      <c r="G668" s="143">
        <f>ROUND(G16*F668,2)</f>
        <v>32.299999999999997</v>
      </c>
      <c r="H668" s="142" t="s">
        <v>19</v>
      </c>
      <c r="I668" s="124"/>
      <c r="J668" s="23"/>
      <c r="K668" s="23"/>
      <c r="L668" s="23"/>
      <c r="O668" s="23">
        <f>SUM(K16*B671)</f>
        <v>83.160000000000011</v>
      </c>
      <c r="P668" s="23"/>
    </row>
    <row r="669" spans="1:16" ht="12" customHeight="1">
      <c r="A669" s="136"/>
      <c r="B669" s="141">
        <v>0.34</v>
      </c>
      <c r="C669" s="23">
        <f>ROUND(C17*B669,2)+B17</f>
        <v>727.84</v>
      </c>
      <c r="D669" s="142" t="s">
        <v>12</v>
      </c>
      <c r="F669" s="141">
        <v>0.34</v>
      </c>
      <c r="G669" s="143">
        <f>ROUND(G17*F669,2)+F17</f>
        <v>66.17</v>
      </c>
      <c r="H669" s="142" t="s">
        <v>12</v>
      </c>
      <c r="I669" s="124"/>
      <c r="J669" s="23"/>
      <c r="K669" s="23"/>
      <c r="L669" s="23"/>
      <c r="O669" s="23">
        <f>SUM(K17*B672)</f>
        <v>171.76500000000001</v>
      </c>
      <c r="P669" s="23"/>
    </row>
    <row r="670" spans="1:16" ht="12" customHeight="1">
      <c r="A670" s="136"/>
      <c r="B670" s="176">
        <v>0.34</v>
      </c>
      <c r="C670" s="31">
        <f>ROUND(C18*B670,2)+B18</f>
        <v>1026.02</v>
      </c>
      <c r="D670" s="147" t="s">
        <v>14</v>
      </c>
      <c r="E670" s="177"/>
      <c r="F670" s="176">
        <v>0.34</v>
      </c>
      <c r="G670" s="178">
        <f>ROUND(G18*F670,2)+F18</f>
        <v>93.27000000000001</v>
      </c>
      <c r="H670" s="147" t="s">
        <v>14</v>
      </c>
      <c r="I670" s="124"/>
      <c r="J670" s="23"/>
      <c r="K670" s="23"/>
      <c r="L670" s="23"/>
      <c r="O670" s="23">
        <f>SUM(K18*B673)</f>
        <v>249.48000000000002</v>
      </c>
      <c r="P670" s="23"/>
    </row>
    <row r="671" spans="1:16" ht="12" customHeight="1">
      <c r="A671" s="148" t="s">
        <v>60</v>
      </c>
      <c r="B671" s="141">
        <v>0.66</v>
      </c>
      <c r="C671" s="23">
        <f>ROUND(C16*B671,2)</f>
        <v>689.7</v>
      </c>
      <c r="D671" s="142" t="s">
        <v>19</v>
      </c>
      <c r="F671" s="141">
        <v>0.66</v>
      </c>
      <c r="G671" s="143">
        <f>ROUND(G16*F671,2)</f>
        <v>62.7</v>
      </c>
      <c r="H671" s="142" t="s">
        <v>19</v>
      </c>
      <c r="I671" s="124"/>
      <c r="J671" s="23"/>
      <c r="K671" s="23"/>
      <c r="L671" s="23"/>
      <c r="O671" s="23"/>
      <c r="P671" s="23"/>
    </row>
    <row r="672" spans="1:16" ht="12" customHeight="1">
      <c r="A672" s="136"/>
      <c r="B672" s="141">
        <v>0.66</v>
      </c>
      <c r="C672" s="23">
        <f>ROUND(C17*B672,2)</f>
        <v>1304.1600000000001</v>
      </c>
      <c r="D672" s="142" t="s">
        <v>12</v>
      </c>
      <c r="F672" s="141">
        <v>0.66</v>
      </c>
      <c r="G672" s="143">
        <f>ROUND(G17*F672,2)</f>
        <v>118.56</v>
      </c>
      <c r="H672" s="142" t="s">
        <v>12</v>
      </c>
      <c r="I672" s="124"/>
      <c r="J672" s="23"/>
      <c r="O672" s="23"/>
    </row>
    <row r="673" spans="1:15" ht="12" customHeight="1" thickBot="1">
      <c r="A673" s="155"/>
      <c r="B673" s="156">
        <v>0.66</v>
      </c>
      <c r="C673" s="157">
        <f>ROUND(C18*B673,2)</f>
        <v>1816.98</v>
      </c>
      <c r="D673" s="158" t="s">
        <v>14</v>
      </c>
      <c r="E673" s="159"/>
      <c r="F673" s="156">
        <v>0.66</v>
      </c>
      <c r="G673" s="160">
        <f>ROUND(G18*F673,2)</f>
        <v>165.18</v>
      </c>
      <c r="H673" s="158" t="s">
        <v>14</v>
      </c>
      <c r="I673" s="124"/>
      <c r="J673" s="23"/>
      <c r="O673" s="23"/>
    </row>
    <row r="674" spans="1:15" ht="12" customHeight="1">
      <c r="A674" s="164"/>
      <c r="B674" s="224" t="s">
        <v>30</v>
      </c>
      <c r="C674" s="225"/>
      <c r="D674" s="226"/>
      <c r="E674" s="134"/>
      <c r="F674" s="224" t="s">
        <v>30</v>
      </c>
      <c r="G674" s="225"/>
      <c r="H674" s="226"/>
      <c r="I674" s="124"/>
      <c r="J674" s="23"/>
      <c r="O674" s="23"/>
    </row>
    <row r="675" spans="1:15" ht="12" customHeight="1">
      <c r="A675" s="138">
        <v>0.34</v>
      </c>
      <c r="B675" s="136" t="s">
        <v>59</v>
      </c>
      <c r="C675" s="4" t="s">
        <v>8</v>
      </c>
      <c r="D675" s="139"/>
      <c r="F675" s="136" t="s">
        <v>59</v>
      </c>
      <c r="G675" s="4" t="s">
        <v>8</v>
      </c>
      <c r="H675" s="139"/>
      <c r="I675" s="124"/>
      <c r="J675" s="23"/>
      <c r="O675" s="23"/>
    </row>
    <row r="676" spans="1:15" ht="12" customHeight="1">
      <c r="A676" s="136"/>
      <c r="B676" s="141">
        <v>0.34</v>
      </c>
      <c r="C676" s="23">
        <f>ROUND(C20*B676,2)</f>
        <v>380.46</v>
      </c>
      <c r="D676" s="142" t="s">
        <v>19</v>
      </c>
      <c r="F676" s="141">
        <v>0.34</v>
      </c>
      <c r="G676" s="143">
        <f>ROUND(G20*F676,2)</f>
        <v>34.590000000000003</v>
      </c>
      <c r="H676" s="142" t="s">
        <v>19</v>
      </c>
      <c r="I676" s="124"/>
      <c r="J676" s="23"/>
      <c r="O676" s="23">
        <f>SUM(K20*B679)</f>
        <v>46.53</v>
      </c>
    </row>
    <row r="677" spans="1:15" ht="12" customHeight="1">
      <c r="A677" s="136"/>
      <c r="B677" s="141">
        <v>0.34</v>
      </c>
      <c r="C677" s="23">
        <f>ROUND(C21*B677,2)+B21</f>
        <v>781.9</v>
      </c>
      <c r="D677" s="142" t="s">
        <v>12</v>
      </c>
      <c r="F677" s="141">
        <v>0.34</v>
      </c>
      <c r="G677" s="143">
        <f>ROUND(G21*F677,2)+F21</f>
        <v>71.08</v>
      </c>
      <c r="H677" s="142" t="s">
        <v>12</v>
      </c>
      <c r="I677" s="124"/>
      <c r="J677" s="23"/>
      <c r="O677" s="23">
        <f>SUM(K21*B680)</f>
        <v>93.06</v>
      </c>
    </row>
    <row r="678" spans="1:15" ht="12" customHeight="1">
      <c r="A678" s="136"/>
      <c r="B678" s="176">
        <v>0.34</v>
      </c>
      <c r="C678" s="31">
        <f>ROUND(C22*B678,2)+B22</f>
        <v>1106.26</v>
      </c>
      <c r="D678" s="147" t="s">
        <v>14</v>
      </c>
      <c r="E678" s="177"/>
      <c r="F678" s="176">
        <v>0.34</v>
      </c>
      <c r="G678" s="178">
        <f>ROUND(G22*F678,2)+F22</f>
        <v>100.57</v>
      </c>
      <c r="H678" s="147" t="s">
        <v>14</v>
      </c>
      <c r="I678" s="124"/>
      <c r="J678" s="23"/>
      <c r="O678" s="23">
        <f>SUM(K22*B681)</f>
        <v>132.66</v>
      </c>
    </row>
    <row r="679" spans="1:15" ht="12" customHeight="1">
      <c r="A679" s="148" t="s">
        <v>60</v>
      </c>
      <c r="B679" s="141">
        <v>0.66</v>
      </c>
      <c r="C679" s="23">
        <f>ROUND(C20*B679,2)</f>
        <v>738.54</v>
      </c>
      <c r="D679" s="142" t="s">
        <v>19</v>
      </c>
      <c r="F679" s="141">
        <v>0.66</v>
      </c>
      <c r="G679" s="143">
        <f>ROUND(G20*F679,2)</f>
        <v>67.14</v>
      </c>
      <c r="H679" s="142" t="s">
        <v>19</v>
      </c>
      <c r="I679" s="124"/>
      <c r="J679" s="23"/>
      <c r="O679" s="23"/>
    </row>
    <row r="680" spans="1:15" ht="12" customHeight="1">
      <c r="A680" s="136"/>
      <c r="B680" s="141">
        <v>0.66</v>
      </c>
      <c r="C680" s="23">
        <f>ROUND(C21*B680,2)</f>
        <v>1409.1</v>
      </c>
      <c r="D680" s="142" t="s">
        <v>12</v>
      </c>
      <c r="F680" s="141">
        <v>0.66</v>
      </c>
      <c r="G680" s="143">
        <f>ROUND(G21*F680,2)</f>
        <v>128.1</v>
      </c>
      <c r="H680" s="142" t="s">
        <v>12</v>
      </c>
      <c r="I680" s="124"/>
      <c r="J680" s="23"/>
      <c r="O680" s="23"/>
    </row>
    <row r="681" spans="1:15" ht="12" customHeight="1" thickBot="1">
      <c r="A681" s="155"/>
      <c r="B681" s="156">
        <v>0.66</v>
      </c>
      <c r="C681" s="157">
        <f>ROUND(C22*B681,2)</f>
        <v>1972.74</v>
      </c>
      <c r="D681" s="158" t="s">
        <v>14</v>
      </c>
      <c r="E681" s="159"/>
      <c r="F681" s="156">
        <v>0.66</v>
      </c>
      <c r="G681" s="160">
        <f>ROUND(G22*F681,2)</f>
        <v>179.34</v>
      </c>
      <c r="H681" s="158" t="s">
        <v>14</v>
      </c>
      <c r="I681" s="124"/>
      <c r="J681" s="23"/>
      <c r="O681" s="23"/>
    </row>
    <row r="682" spans="1:15" ht="12" customHeight="1">
      <c r="A682" s="164"/>
      <c r="B682" s="224" t="s">
        <v>33</v>
      </c>
      <c r="C682" s="225"/>
      <c r="D682" s="226"/>
      <c r="E682" s="134"/>
      <c r="F682" s="224" t="s">
        <v>33</v>
      </c>
      <c r="G682" s="225"/>
      <c r="H682" s="226"/>
      <c r="I682" s="124"/>
      <c r="J682" s="23"/>
      <c r="O682" s="23"/>
    </row>
    <row r="683" spans="1:15" ht="12" customHeight="1">
      <c r="A683" s="138">
        <v>0.34</v>
      </c>
      <c r="B683" s="136" t="s">
        <v>59</v>
      </c>
      <c r="C683" s="4" t="s">
        <v>8</v>
      </c>
      <c r="D683" s="139"/>
      <c r="F683" s="136" t="s">
        <v>59</v>
      </c>
      <c r="G683" s="4" t="s">
        <v>8</v>
      </c>
      <c r="H683" s="139"/>
      <c r="I683" s="124"/>
      <c r="J683" s="23"/>
      <c r="O683" s="23"/>
    </row>
    <row r="684" spans="1:15" ht="12" customHeight="1">
      <c r="A684" s="136"/>
      <c r="B684" s="141">
        <v>0.34</v>
      </c>
      <c r="C684" s="23">
        <f>ROUND(C24*B684,2)</f>
        <v>305.66000000000003</v>
      </c>
      <c r="D684" s="142" t="s">
        <v>19</v>
      </c>
      <c r="F684" s="141">
        <v>0.34</v>
      </c>
      <c r="G684" s="143">
        <f>ROUND(G24*F684,2)</f>
        <v>27.79</v>
      </c>
      <c r="H684" s="142" t="s">
        <v>19</v>
      </c>
      <c r="I684" s="124"/>
      <c r="J684" s="23"/>
      <c r="O684" s="23">
        <f>SUM(K24*B687)</f>
        <v>155.43</v>
      </c>
    </row>
    <row r="685" spans="1:15" ht="12" customHeight="1">
      <c r="A685" s="136"/>
      <c r="B685" s="141">
        <v>0.34</v>
      </c>
      <c r="C685" s="23">
        <f>ROUND(C25*B685,2)+B25</f>
        <v>634.67999999999995</v>
      </c>
      <c r="D685" s="142" t="s">
        <v>12</v>
      </c>
      <c r="F685" s="141">
        <v>0.34</v>
      </c>
      <c r="G685" s="143">
        <f>ROUND(G25*F685,2)+F25</f>
        <v>57.7</v>
      </c>
      <c r="H685" s="142" t="s">
        <v>12</v>
      </c>
      <c r="I685" s="124"/>
      <c r="J685" s="23"/>
      <c r="O685" s="23">
        <f>SUM(K25*B688)</f>
        <v>307.39500000000004</v>
      </c>
    </row>
    <row r="686" spans="1:15" ht="12" customHeight="1">
      <c r="A686" s="136"/>
      <c r="B686" s="176">
        <v>0.34</v>
      </c>
      <c r="C686" s="31">
        <f>ROUND(C26*B686,2)+B26</f>
        <v>899.2</v>
      </c>
      <c r="D686" s="147" t="s">
        <v>14</v>
      </c>
      <c r="E686" s="177"/>
      <c r="F686" s="176">
        <v>0.34</v>
      </c>
      <c r="G686" s="178">
        <f>ROUND(G26*F686,2)+F26</f>
        <v>81.740000000000009</v>
      </c>
      <c r="H686" s="147" t="s">
        <v>14</v>
      </c>
      <c r="I686" s="124"/>
      <c r="J686" s="23"/>
      <c r="O686" s="23">
        <f>SUM(K26*B689)</f>
        <v>434.11500000000001</v>
      </c>
    </row>
    <row r="687" spans="1:15" ht="12" customHeight="1">
      <c r="A687" s="148" t="s">
        <v>60</v>
      </c>
      <c r="B687" s="141">
        <v>0.66</v>
      </c>
      <c r="C687" s="23">
        <f>ROUND(C24*B687,2)</f>
        <v>593.34</v>
      </c>
      <c r="D687" s="142" t="s">
        <v>19</v>
      </c>
      <c r="F687" s="141">
        <v>0.66</v>
      </c>
      <c r="G687" s="143">
        <f>ROUND(G24*F687,2)</f>
        <v>53.94</v>
      </c>
      <c r="H687" s="142" t="s">
        <v>19</v>
      </c>
      <c r="I687" s="124"/>
      <c r="J687" s="23"/>
      <c r="O687" s="23"/>
    </row>
    <row r="688" spans="1:15" ht="12" customHeight="1">
      <c r="A688" s="136"/>
      <c r="B688" s="141">
        <v>0.66</v>
      </c>
      <c r="C688" s="23">
        <f>ROUND(C25*B688,2)</f>
        <v>1123.32</v>
      </c>
      <c r="D688" s="142" t="s">
        <v>12</v>
      </c>
      <c r="F688" s="141">
        <v>0.66</v>
      </c>
      <c r="G688" s="143">
        <f>ROUND(G25*F688,2)</f>
        <v>102.12</v>
      </c>
      <c r="H688" s="142" t="s">
        <v>12</v>
      </c>
      <c r="I688" s="124"/>
      <c r="J688" s="23"/>
      <c r="O688" s="23"/>
    </row>
    <row r="689" spans="1:18" ht="12" customHeight="1" thickBot="1">
      <c r="A689" s="155"/>
      <c r="B689" s="156">
        <v>0.66</v>
      </c>
      <c r="C689" s="157">
        <f>ROUND(C26*B689,2)</f>
        <v>1570.8</v>
      </c>
      <c r="D689" s="158" t="s">
        <v>14</v>
      </c>
      <c r="E689" s="159"/>
      <c r="F689" s="156">
        <v>0.66</v>
      </c>
      <c r="G689" s="160">
        <f>ROUND(G26*F689,2)</f>
        <v>142.80000000000001</v>
      </c>
      <c r="H689" s="158" t="s">
        <v>14</v>
      </c>
      <c r="I689" s="124"/>
      <c r="J689" s="23"/>
      <c r="O689" s="23"/>
    </row>
    <row r="690" spans="1:18" ht="12" customHeight="1">
      <c r="A690" s="164"/>
      <c r="B690" s="224" t="s">
        <v>62</v>
      </c>
      <c r="C690" s="225"/>
      <c r="D690" s="226"/>
      <c r="E690" s="134"/>
      <c r="F690" s="224" t="s">
        <v>62</v>
      </c>
      <c r="G690" s="225"/>
      <c r="H690" s="226"/>
      <c r="I690" s="124"/>
      <c r="J690" s="23"/>
      <c r="O690" s="23"/>
    </row>
    <row r="691" spans="1:18" ht="12" customHeight="1">
      <c r="A691" s="138">
        <v>0.34</v>
      </c>
      <c r="B691" s="136" t="s">
        <v>59</v>
      </c>
      <c r="C691" s="4" t="s">
        <v>8</v>
      </c>
      <c r="D691" s="139"/>
      <c r="F691" s="136" t="s">
        <v>59</v>
      </c>
      <c r="G691" s="4" t="s">
        <v>8</v>
      </c>
      <c r="H691" s="139"/>
      <c r="I691" s="124"/>
      <c r="J691" s="23"/>
      <c r="O691" s="23"/>
    </row>
    <row r="692" spans="1:18" ht="12" customHeight="1">
      <c r="A692" s="136"/>
      <c r="B692" s="141">
        <v>0.34</v>
      </c>
      <c r="C692" s="23">
        <f>ROUND(C28*B692,2)</f>
        <v>350.54</v>
      </c>
      <c r="D692" s="142" t="s">
        <v>19</v>
      </c>
      <c r="F692" s="141">
        <v>0.34</v>
      </c>
      <c r="G692" s="143">
        <f>ROUND(G28*F692,2)</f>
        <v>31.87</v>
      </c>
      <c r="H692" s="142" t="s">
        <v>19</v>
      </c>
      <c r="I692" s="124"/>
      <c r="J692" s="23"/>
      <c r="O692" s="23">
        <f>SUM(K28*B695)</f>
        <v>90.09</v>
      </c>
    </row>
    <row r="693" spans="1:18" ht="12" customHeight="1">
      <c r="A693" s="136"/>
      <c r="B693" s="141">
        <v>0.34</v>
      </c>
      <c r="C693" s="23">
        <f>ROUND(C29*B693,2)+B29</f>
        <v>724.44</v>
      </c>
      <c r="D693" s="142" t="s">
        <v>12</v>
      </c>
      <c r="F693" s="141">
        <v>0.34</v>
      </c>
      <c r="G693" s="143">
        <f>ROUND(G29*F693,2)+F29</f>
        <v>65.86</v>
      </c>
      <c r="H693" s="142" t="s">
        <v>12</v>
      </c>
      <c r="I693" s="124"/>
      <c r="J693" s="23"/>
      <c r="O693" s="23">
        <f>SUM(K29*B696)</f>
        <v>176.715</v>
      </c>
    </row>
    <row r="694" spans="1:18" ht="12" customHeight="1">
      <c r="A694" s="136"/>
      <c r="B694" s="176">
        <v>0.34</v>
      </c>
      <c r="C694" s="31">
        <f>ROUND(C30*B694,2)+B30</f>
        <v>1027.3800000000001</v>
      </c>
      <c r="D694" s="147" t="s">
        <v>14</v>
      </c>
      <c r="E694" s="177"/>
      <c r="F694" s="176">
        <v>0.34</v>
      </c>
      <c r="G694" s="178">
        <f>ROUND(G30*F694,2)+F30</f>
        <v>93.4</v>
      </c>
      <c r="H694" s="147" t="s">
        <v>14</v>
      </c>
      <c r="I694" s="124"/>
      <c r="J694" s="23"/>
      <c r="O694" s="23">
        <f>SUM(K30*B697)</f>
        <v>247.5</v>
      </c>
    </row>
    <row r="695" spans="1:18" ht="12" customHeight="1">
      <c r="A695" s="148" t="s">
        <v>60</v>
      </c>
      <c r="B695" s="141">
        <v>0.66</v>
      </c>
      <c r="C695" s="23">
        <f>ROUND(C28*B695,2)</f>
        <v>680.46</v>
      </c>
      <c r="D695" s="142" t="s">
        <v>19</v>
      </c>
      <c r="F695" s="141">
        <v>0.66</v>
      </c>
      <c r="G695" s="143">
        <f>ROUND(G28*F695,2)</f>
        <v>61.86</v>
      </c>
      <c r="H695" s="142" t="s">
        <v>19</v>
      </c>
      <c r="I695" s="124"/>
      <c r="J695" s="23"/>
    </row>
    <row r="696" spans="1:18" ht="12" customHeight="1">
      <c r="A696" s="136"/>
      <c r="B696" s="141">
        <v>0.66</v>
      </c>
      <c r="C696" s="23">
        <f>ROUND(C29*B696,2)</f>
        <v>1297.56</v>
      </c>
      <c r="D696" s="142" t="s">
        <v>12</v>
      </c>
      <c r="F696" s="141">
        <v>0.66</v>
      </c>
      <c r="G696" s="143">
        <f>ROUND(G29*F696,2)</f>
        <v>117.96</v>
      </c>
      <c r="H696" s="142" t="s">
        <v>12</v>
      </c>
      <c r="I696" s="124"/>
      <c r="J696" s="23"/>
    </row>
    <row r="697" spans="1:18" ht="12" customHeight="1" thickBot="1">
      <c r="A697" s="155"/>
      <c r="B697" s="156">
        <v>0.66</v>
      </c>
      <c r="C697" s="157">
        <f>ROUND(C30*B697,2)</f>
        <v>1819.62</v>
      </c>
      <c r="D697" s="158" t="s">
        <v>14</v>
      </c>
      <c r="E697" s="159"/>
      <c r="F697" s="156">
        <v>0.66</v>
      </c>
      <c r="G697" s="160">
        <f>ROUND(G30*F697,2)</f>
        <v>165.42</v>
      </c>
      <c r="H697" s="158" t="s">
        <v>14</v>
      </c>
      <c r="I697" s="124"/>
      <c r="J697" s="23"/>
    </row>
    <row r="698" spans="1:18" ht="12" customHeight="1" thickBot="1">
      <c r="A698" s="172"/>
      <c r="B698" s="132"/>
      <c r="C698" s="132"/>
      <c r="D698" s="132"/>
      <c r="E698" s="132"/>
      <c r="F698" s="132"/>
      <c r="G698" s="132"/>
      <c r="H698" s="132"/>
      <c r="I698" s="132"/>
      <c r="J698" s="132"/>
      <c r="K698" s="132"/>
      <c r="L698" s="132"/>
      <c r="M698" s="132"/>
      <c r="N698" s="132"/>
      <c r="O698" s="132"/>
      <c r="P698" s="132"/>
      <c r="Q698" s="132"/>
      <c r="R698" s="132"/>
    </row>
    <row r="699" spans="1:18" ht="12" customHeight="1">
      <c r="A699" s="164"/>
      <c r="B699" s="224" t="s">
        <v>4</v>
      </c>
      <c r="C699" s="225"/>
      <c r="D699" s="226"/>
      <c r="E699" s="134"/>
      <c r="F699" s="224" t="s">
        <v>4</v>
      </c>
      <c r="G699" s="225"/>
      <c r="H699" s="226"/>
    </row>
    <row r="700" spans="1:18" ht="12" customHeight="1" thickBot="1">
      <c r="A700" s="136"/>
      <c r="B700" s="136" t="s">
        <v>57</v>
      </c>
      <c r="C700" s="4"/>
      <c r="D700" s="137"/>
      <c r="F700" s="136" t="s">
        <v>63</v>
      </c>
      <c r="G700" s="4"/>
      <c r="H700" s="137"/>
      <c r="I700" s="4"/>
      <c r="J700" s="4"/>
      <c r="K700" s="4"/>
      <c r="L700" s="4"/>
    </row>
    <row r="701" spans="1:18" ht="12" customHeight="1">
      <c r="A701" s="138">
        <v>0.35</v>
      </c>
      <c r="B701" s="136" t="s">
        <v>59</v>
      </c>
      <c r="C701" s="4" t="s">
        <v>8</v>
      </c>
      <c r="D701" s="139"/>
      <c r="F701" s="136" t="s">
        <v>59</v>
      </c>
      <c r="G701" s="4" t="s">
        <v>8</v>
      </c>
      <c r="H701" s="139"/>
      <c r="J701" s="224" t="s">
        <v>5</v>
      </c>
      <c r="K701" s="226"/>
      <c r="L701" s="140" t="s">
        <v>6</v>
      </c>
      <c r="M701" s="140" t="s">
        <v>7</v>
      </c>
      <c r="O701" s="224" t="s">
        <v>5</v>
      </c>
      <c r="P701" s="226"/>
      <c r="Q701" s="140" t="s">
        <v>6</v>
      </c>
      <c r="R701" s="140" t="s">
        <v>7</v>
      </c>
    </row>
    <row r="702" spans="1:18" ht="12" customHeight="1">
      <c r="A702" s="136"/>
      <c r="B702" s="141">
        <v>0.35</v>
      </c>
      <c r="C702" s="23">
        <f>ROUND(C5*B702,2)</f>
        <v>424.55</v>
      </c>
      <c r="D702" s="142" t="s">
        <v>19</v>
      </c>
      <c r="F702" s="141">
        <v>0.35</v>
      </c>
      <c r="G702" s="143">
        <f>ROUND(G5*F702,2)</f>
        <v>38.6</v>
      </c>
      <c r="H702" s="142" t="s">
        <v>19</v>
      </c>
      <c r="J702" s="144" t="s">
        <v>9</v>
      </c>
      <c r="K702" s="145">
        <f>ROUND(K4*B702,2)</f>
        <v>34.44</v>
      </c>
      <c r="L702" s="146">
        <f>ROUND(L4*B702,2)</f>
        <v>0.28000000000000003</v>
      </c>
      <c r="M702" s="146">
        <f>ROUND(M4*B702,2)</f>
        <v>5.53</v>
      </c>
      <c r="O702" s="144" t="s">
        <v>9</v>
      </c>
      <c r="P702" s="145">
        <f>ROUND(P4*F702,2)</f>
        <v>3.13</v>
      </c>
      <c r="Q702" s="146">
        <f>ROUND(Q4*F702,2)</f>
        <v>0.02</v>
      </c>
      <c r="R702" s="146">
        <f>ROUND(R4*F702,2)</f>
        <v>0.5</v>
      </c>
    </row>
    <row r="703" spans="1:18" ht="12" customHeight="1">
      <c r="A703" s="136"/>
      <c r="B703" s="141">
        <v>0.35</v>
      </c>
      <c r="C703" s="23">
        <f>ROUND(C6*B703,2)+B6</f>
        <v>869.05</v>
      </c>
      <c r="D703" s="142" t="s">
        <v>12</v>
      </c>
      <c r="F703" s="141">
        <v>0.35</v>
      </c>
      <c r="G703" s="143">
        <f>ROUND(G6*F703,2)+F6</f>
        <v>79</v>
      </c>
      <c r="H703" s="142" t="s">
        <v>12</v>
      </c>
      <c r="J703" s="144" t="s">
        <v>11</v>
      </c>
      <c r="K703" s="145">
        <f>ROUND(K5*B703,2)</f>
        <v>34.619999999999997</v>
      </c>
      <c r="L703" s="146"/>
      <c r="M703" s="146"/>
      <c r="O703" s="144" t="s">
        <v>11</v>
      </c>
      <c r="P703" s="145">
        <f>ROUND(P5*F703,2)</f>
        <v>3.15</v>
      </c>
      <c r="Q703" s="146"/>
      <c r="R703" s="146"/>
    </row>
    <row r="704" spans="1:18" ht="12" customHeight="1">
      <c r="A704" s="136"/>
      <c r="B704" s="176">
        <v>0.35</v>
      </c>
      <c r="C704" s="31">
        <f>ROUND(C7*B704,2)+B7</f>
        <v>1229.95</v>
      </c>
      <c r="D704" s="147" t="s">
        <v>14</v>
      </c>
      <c r="E704" s="177"/>
      <c r="F704" s="176">
        <v>0.35</v>
      </c>
      <c r="G704" s="178">
        <f>ROUND(G7*F704,2)+F7</f>
        <v>111.81</v>
      </c>
      <c r="H704" s="147" t="s">
        <v>14</v>
      </c>
      <c r="I704" s="177"/>
      <c r="J704" s="179" t="s">
        <v>13</v>
      </c>
      <c r="K704" s="180">
        <f>ROUND(K6*B704,2)+J7</f>
        <v>53.839999999999996</v>
      </c>
      <c r="L704" s="181"/>
      <c r="M704" s="181"/>
      <c r="N704" s="177"/>
      <c r="O704" s="179" t="s">
        <v>13</v>
      </c>
      <c r="P704" s="180">
        <f>ROUND(P6*F704,2)+O7</f>
        <v>4.8899999999999997</v>
      </c>
      <c r="Q704" s="181"/>
      <c r="R704" s="181"/>
    </row>
    <row r="705" spans="1:18" ht="12" customHeight="1" thickBot="1">
      <c r="A705" s="148" t="s">
        <v>60</v>
      </c>
      <c r="B705" s="141">
        <v>0.65</v>
      </c>
      <c r="C705" s="23">
        <f>ROUND(C5*B705,2)</f>
        <v>788.45</v>
      </c>
      <c r="D705" s="142" t="s">
        <v>19</v>
      </c>
      <c r="F705" s="141">
        <v>0.65</v>
      </c>
      <c r="G705" s="143">
        <f>ROUND(G5*F705,2)</f>
        <v>71.680000000000007</v>
      </c>
      <c r="H705" s="142" t="s">
        <v>19</v>
      </c>
      <c r="J705" s="144" t="s">
        <v>9</v>
      </c>
      <c r="K705" s="145">
        <f>ROUND(K4*B705,2)</f>
        <v>63.96</v>
      </c>
      <c r="L705" s="182">
        <f>ROUND(L4*B705,2)</f>
        <v>0.52</v>
      </c>
      <c r="M705" s="182">
        <f>ROUND(M4*B705,2)</f>
        <v>10.27</v>
      </c>
      <c r="O705" s="144" t="s">
        <v>9</v>
      </c>
      <c r="P705" s="145">
        <f>ROUND(P4*F705,2)</f>
        <v>5.82</v>
      </c>
      <c r="Q705" s="182">
        <f>ROUND(Q4*F705,2)</f>
        <v>0.05</v>
      </c>
      <c r="R705" s="182">
        <f>ROUND(R4*F705,2)</f>
        <v>0.94</v>
      </c>
    </row>
    <row r="706" spans="1:18" ht="12" customHeight="1">
      <c r="A706" s="136"/>
      <c r="B706" s="141">
        <v>0.65</v>
      </c>
      <c r="C706" s="42">
        <f>ROUND(C6*B706,2)</f>
        <v>1509.95</v>
      </c>
      <c r="D706" s="142" t="s">
        <v>12</v>
      </c>
      <c r="F706" s="141">
        <v>0.65</v>
      </c>
      <c r="G706" s="187">
        <f>ROUND(G6*F706,2)</f>
        <v>137.27000000000001</v>
      </c>
      <c r="H706" s="142" t="s">
        <v>12</v>
      </c>
      <c r="J706" s="144" t="s">
        <v>11</v>
      </c>
      <c r="K706" s="145">
        <f>ROUND(K5*B706,2)</f>
        <v>64.290000000000006</v>
      </c>
      <c r="L706" s="23"/>
      <c r="M706" s="23"/>
      <c r="O706" s="144" t="s">
        <v>11</v>
      </c>
      <c r="P706" s="145">
        <f>ROUND(P5*F706,2)</f>
        <v>5.84</v>
      </c>
      <c r="Q706" s="23"/>
      <c r="R706" s="23"/>
    </row>
    <row r="707" spans="1:18" ht="12" customHeight="1" thickBot="1">
      <c r="A707" s="155"/>
      <c r="B707" s="156">
        <v>0.65</v>
      </c>
      <c r="C707" s="193">
        <f>ROUND(C7*B707,2)</f>
        <v>2117.0500000000002</v>
      </c>
      <c r="D707" s="158" t="s">
        <v>14</v>
      </c>
      <c r="E707" s="159"/>
      <c r="F707" s="156">
        <v>0.65</v>
      </c>
      <c r="G707" s="194">
        <f>ROUND(G7*F707,2)</f>
        <v>192.46</v>
      </c>
      <c r="H707" s="158" t="s">
        <v>14</v>
      </c>
      <c r="J707" s="161" t="s">
        <v>13</v>
      </c>
      <c r="K707" s="163">
        <f>ROUND(K6*B707,2)</f>
        <v>63.96</v>
      </c>
      <c r="O707" s="161" t="s">
        <v>13</v>
      </c>
      <c r="P707" s="163">
        <f>ROUND(P6*F707,2)</f>
        <v>5.82</v>
      </c>
    </row>
    <row r="708" spans="1:18" ht="12" customHeight="1">
      <c r="A708" s="164"/>
      <c r="B708" s="231" t="s">
        <v>15</v>
      </c>
      <c r="C708" s="232"/>
      <c r="D708" s="233"/>
      <c r="E708" s="134"/>
      <c r="F708" s="231" t="s">
        <v>15</v>
      </c>
      <c r="G708" s="232"/>
      <c r="H708" s="233"/>
      <c r="I708" s="124"/>
    </row>
    <row r="709" spans="1:18" ht="12" customHeight="1">
      <c r="A709" s="138">
        <v>0.35</v>
      </c>
      <c r="B709" s="136" t="s">
        <v>59</v>
      </c>
      <c r="C709" s="4" t="s">
        <v>8</v>
      </c>
      <c r="D709" s="139"/>
      <c r="F709" s="136" t="s">
        <v>59</v>
      </c>
      <c r="G709" s="4" t="s">
        <v>8</v>
      </c>
      <c r="H709" s="139"/>
      <c r="I709" s="124"/>
      <c r="O709" s="165" t="s">
        <v>61</v>
      </c>
    </row>
    <row r="710" spans="1:18" ht="12" customHeight="1">
      <c r="A710" s="136"/>
      <c r="B710" s="176">
        <v>0.35</v>
      </c>
      <c r="C710" s="31">
        <f>ROUND(C10*B710,2)</f>
        <v>295.05</v>
      </c>
      <c r="D710" s="207" t="s">
        <v>19</v>
      </c>
      <c r="E710" s="177"/>
      <c r="F710" s="176">
        <v>0.35</v>
      </c>
      <c r="G710" s="178">
        <f>ROUND(G10*F710,2)</f>
        <v>26.82</v>
      </c>
      <c r="H710" s="207" t="s">
        <v>19</v>
      </c>
      <c r="I710" s="124"/>
      <c r="O710" s="125">
        <f>SUM(K10*B711)</f>
        <v>180.375</v>
      </c>
    </row>
    <row r="711" spans="1:18" ht="12" customHeight="1" thickBot="1">
      <c r="A711" s="166" t="s">
        <v>60</v>
      </c>
      <c r="B711" s="156">
        <v>0.65</v>
      </c>
      <c r="C711" s="157">
        <f>ROUND(C10*B711,2)</f>
        <v>547.95000000000005</v>
      </c>
      <c r="D711" s="201" t="s">
        <v>19</v>
      </c>
      <c r="E711" s="159"/>
      <c r="F711" s="156">
        <v>0.65</v>
      </c>
      <c r="G711" s="160">
        <f>ROUND(G10*F711,2)</f>
        <v>49.81</v>
      </c>
      <c r="H711" s="201" t="s">
        <v>19</v>
      </c>
      <c r="I711" s="124"/>
    </row>
    <row r="712" spans="1:18" ht="12" customHeight="1">
      <c r="A712" s="4"/>
      <c r="B712" s="234" t="s">
        <v>21</v>
      </c>
      <c r="C712" s="235"/>
      <c r="D712" s="236"/>
      <c r="F712" s="234" t="s">
        <v>21</v>
      </c>
      <c r="G712" s="235"/>
      <c r="H712" s="236"/>
    </row>
    <row r="713" spans="1:18" ht="12" customHeight="1">
      <c r="A713" s="206">
        <v>0.35</v>
      </c>
      <c r="B713" s="136" t="s">
        <v>59</v>
      </c>
      <c r="C713" s="4" t="s">
        <v>8</v>
      </c>
      <c r="D713" s="139"/>
      <c r="F713" s="136" t="s">
        <v>59</v>
      </c>
      <c r="G713" s="4" t="s">
        <v>8</v>
      </c>
      <c r="H713" s="139"/>
    </row>
    <row r="714" spans="1:18" ht="12" customHeight="1">
      <c r="A714" s="4"/>
      <c r="B714" s="141">
        <v>0.35</v>
      </c>
      <c r="C714" s="23">
        <f>ROUND(C12*B714,2)</f>
        <v>398.3</v>
      </c>
      <c r="D714" s="142" t="s">
        <v>19</v>
      </c>
      <c r="F714" s="141">
        <v>0.35</v>
      </c>
      <c r="G714" s="143">
        <f>ROUND(G12*F714,2)</f>
        <v>36.21</v>
      </c>
      <c r="H714" s="142" t="s">
        <v>19</v>
      </c>
      <c r="I714" s="124"/>
      <c r="J714" s="23"/>
      <c r="K714" s="23"/>
      <c r="L714" s="23"/>
      <c r="O714" s="23">
        <f>SUM(K12*B717)</f>
        <v>36.5625</v>
      </c>
      <c r="P714" s="23"/>
    </row>
    <row r="715" spans="1:18" ht="12" customHeight="1">
      <c r="A715" s="4"/>
      <c r="B715" s="141">
        <v>0.35</v>
      </c>
      <c r="C715" s="23">
        <f>ROUND(C13*B715,2)+B13</f>
        <v>812.7</v>
      </c>
      <c r="D715" s="142" t="s">
        <v>12</v>
      </c>
      <c r="F715" s="141">
        <v>0.35</v>
      </c>
      <c r="G715" s="143">
        <f>ROUND(G13*F715,2)+F13</f>
        <v>73.88000000000001</v>
      </c>
      <c r="H715" s="142" t="s">
        <v>12</v>
      </c>
      <c r="I715" s="124"/>
      <c r="J715" s="23"/>
      <c r="K715" s="23"/>
      <c r="L715" s="23"/>
      <c r="O715" s="23">
        <f>SUM(K13*B718)</f>
        <v>78.487499999999997</v>
      </c>
      <c r="P715" s="23"/>
    </row>
    <row r="716" spans="1:18" ht="12" customHeight="1">
      <c r="A716" s="4"/>
      <c r="B716" s="176">
        <v>0.35</v>
      </c>
      <c r="C716" s="31">
        <f>ROUND(C14*B716,2)+B14</f>
        <v>1146.3</v>
      </c>
      <c r="D716" s="147" t="s">
        <v>14</v>
      </c>
      <c r="E716" s="177"/>
      <c r="F716" s="176">
        <v>0.35</v>
      </c>
      <c r="G716" s="178">
        <f>ROUND(G14*F716,2)+F14</f>
        <v>104.21000000000001</v>
      </c>
      <c r="H716" s="147" t="s">
        <v>14</v>
      </c>
      <c r="I716" s="124"/>
      <c r="J716" s="23"/>
      <c r="K716" s="23"/>
      <c r="L716" s="23"/>
      <c r="O716" s="23">
        <f>SUM(K14*B719)</f>
        <v>116.5125</v>
      </c>
      <c r="P716" s="23"/>
    </row>
    <row r="717" spans="1:18" ht="12" customHeight="1">
      <c r="A717" s="148" t="s">
        <v>60</v>
      </c>
      <c r="B717" s="141">
        <v>0.65</v>
      </c>
      <c r="C717" s="23">
        <f>ROUND(C12*B717,2)</f>
        <v>739.7</v>
      </c>
      <c r="D717" s="142" t="s">
        <v>19</v>
      </c>
      <c r="F717" s="141">
        <v>0.65</v>
      </c>
      <c r="G717" s="143">
        <f>ROUND(G12*F717,2)</f>
        <v>67.25</v>
      </c>
      <c r="H717" s="142" t="s">
        <v>19</v>
      </c>
      <c r="I717" s="124"/>
      <c r="J717" s="23"/>
      <c r="K717" s="23"/>
      <c r="L717" s="23"/>
      <c r="O717" s="23"/>
      <c r="P717" s="23"/>
    </row>
    <row r="718" spans="1:18" ht="12" customHeight="1">
      <c r="A718" s="4"/>
      <c r="B718" s="141">
        <v>0.65</v>
      </c>
      <c r="C718" s="23">
        <f>ROUND(C13*B718,2)</f>
        <v>1405.3</v>
      </c>
      <c r="D718" s="142" t="s">
        <v>12</v>
      </c>
      <c r="F718" s="141">
        <v>0.65</v>
      </c>
      <c r="G718" s="143">
        <f>ROUND(G13*F718,2)</f>
        <v>127.75</v>
      </c>
      <c r="H718" s="142" t="s">
        <v>12</v>
      </c>
      <c r="I718" s="124"/>
      <c r="J718" s="23"/>
      <c r="O718" s="23"/>
    </row>
    <row r="719" spans="1:18" ht="12" customHeight="1" thickBot="1">
      <c r="A719" s="4"/>
      <c r="B719" s="141">
        <v>0.65</v>
      </c>
      <c r="C719" s="23">
        <f>ROUND(C14*B719,2)</f>
        <v>1961.7</v>
      </c>
      <c r="D719" s="158" t="s">
        <v>14</v>
      </c>
      <c r="F719" s="141">
        <v>0.65</v>
      </c>
      <c r="G719" s="143">
        <f>ROUND(G14*F719,2)</f>
        <v>178.34</v>
      </c>
      <c r="H719" s="158" t="s">
        <v>14</v>
      </c>
      <c r="I719" s="124"/>
      <c r="J719" s="23"/>
    </row>
    <row r="720" spans="1:18" ht="12" customHeight="1">
      <c r="A720" s="164"/>
      <c r="B720" s="231" t="s">
        <v>26</v>
      </c>
      <c r="C720" s="232"/>
      <c r="D720" s="233"/>
      <c r="E720" s="134"/>
      <c r="F720" s="231" t="s">
        <v>26</v>
      </c>
      <c r="G720" s="232"/>
      <c r="H720" s="233"/>
    </row>
    <row r="721" spans="1:16" ht="12" customHeight="1">
      <c r="A721" s="138">
        <v>0.35</v>
      </c>
      <c r="B721" s="136" t="s">
        <v>59</v>
      </c>
      <c r="C721" s="4" t="s">
        <v>8</v>
      </c>
      <c r="D721" s="139"/>
      <c r="F721" s="136" t="s">
        <v>59</v>
      </c>
      <c r="G721" s="4" t="s">
        <v>8</v>
      </c>
      <c r="H721" s="139"/>
    </row>
    <row r="722" spans="1:16" ht="12" customHeight="1">
      <c r="A722" s="136"/>
      <c r="B722" s="141">
        <v>0.35</v>
      </c>
      <c r="C722" s="23">
        <f>ROUND(C16*B722,2)</f>
        <v>365.75</v>
      </c>
      <c r="D722" s="142" t="s">
        <v>19</v>
      </c>
      <c r="F722" s="141">
        <v>0.35</v>
      </c>
      <c r="G722" s="143">
        <f>ROUND(G16*F722,2)</f>
        <v>33.25</v>
      </c>
      <c r="H722" s="142" t="s">
        <v>19</v>
      </c>
      <c r="I722" s="124"/>
      <c r="J722" s="23"/>
      <c r="K722" s="23"/>
      <c r="L722" s="23"/>
      <c r="O722" s="23">
        <f>SUM(K16*B725)</f>
        <v>81.900000000000006</v>
      </c>
      <c r="P722" s="23"/>
    </row>
    <row r="723" spans="1:16" ht="12" customHeight="1">
      <c r="A723" s="136"/>
      <c r="B723" s="141">
        <v>0.35</v>
      </c>
      <c r="C723" s="23">
        <f>ROUND(C17*B723,2)+B17</f>
        <v>747.6</v>
      </c>
      <c r="D723" s="142" t="s">
        <v>12</v>
      </c>
      <c r="F723" s="141">
        <v>0.35</v>
      </c>
      <c r="G723" s="143">
        <f>ROUND(G17*F723,2)+F17</f>
        <v>67.959999999999994</v>
      </c>
      <c r="H723" s="142" t="s">
        <v>12</v>
      </c>
      <c r="I723" s="124"/>
      <c r="J723" s="23"/>
      <c r="K723" s="23"/>
      <c r="L723" s="23"/>
      <c r="O723" s="23">
        <f>SUM(K17*B726)</f>
        <v>169.16249999999999</v>
      </c>
      <c r="P723" s="23"/>
    </row>
    <row r="724" spans="1:16" ht="12" customHeight="1">
      <c r="A724" s="136"/>
      <c r="B724" s="176">
        <v>0.35</v>
      </c>
      <c r="C724" s="31">
        <f>ROUND(C18*B724,2)+B18</f>
        <v>1053.55</v>
      </c>
      <c r="D724" s="147" t="s">
        <v>14</v>
      </c>
      <c r="E724" s="177"/>
      <c r="F724" s="176">
        <v>0.35</v>
      </c>
      <c r="G724" s="178">
        <f>ROUND(G18*F724,2)+F18</f>
        <v>95.78</v>
      </c>
      <c r="H724" s="147" t="s">
        <v>14</v>
      </c>
      <c r="I724" s="124"/>
      <c r="J724" s="23"/>
      <c r="K724" s="23"/>
      <c r="L724" s="23"/>
      <c r="O724" s="23">
        <f>SUM(K18*B727)</f>
        <v>245.70000000000002</v>
      </c>
      <c r="P724" s="23"/>
    </row>
    <row r="725" spans="1:16" ht="12" customHeight="1">
      <c r="A725" s="148" t="s">
        <v>60</v>
      </c>
      <c r="B725" s="141">
        <v>0.65</v>
      </c>
      <c r="C725" s="23">
        <f>ROUND(C16*B725,2)</f>
        <v>679.25</v>
      </c>
      <c r="D725" s="142" t="s">
        <v>19</v>
      </c>
      <c r="F725" s="141">
        <v>0.65</v>
      </c>
      <c r="G725" s="143">
        <f>ROUND(G16*F725,2)</f>
        <v>61.75</v>
      </c>
      <c r="H725" s="142" t="s">
        <v>19</v>
      </c>
      <c r="I725" s="124"/>
      <c r="J725" s="23"/>
      <c r="K725" s="23"/>
      <c r="L725" s="23"/>
      <c r="O725" s="23"/>
      <c r="P725" s="23"/>
    </row>
    <row r="726" spans="1:16" ht="12" customHeight="1">
      <c r="A726" s="136"/>
      <c r="B726" s="141">
        <v>0.65</v>
      </c>
      <c r="C726" s="23">
        <f>ROUND(C17*B726,2)</f>
        <v>1284.4000000000001</v>
      </c>
      <c r="D726" s="142" t="s">
        <v>12</v>
      </c>
      <c r="F726" s="141">
        <v>0.65</v>
      </c>
      <c r="G726" s="143">
        <f>ROUND(G17*F726,2)</f>
        <v>116.76</v>
      </c>
      <c r="H726" s="142" t="s">
        <v>12</v>
      </c>
      <c r="I726" s="124"/>
      <c r="J726" s="23"/>
      <c r="O726" s="23"/>
    </row>
    <row r="727" spans="1:16" ht="12" customHeight="1" thickBot="1">
      <c r="A727" s="155"/>
      <c r="B727" s="156">
        <v>0.65</v>
      </c>
      <c r="C727" s="157">
        <f>ROUND(C18*B727,2)</f>
        <v>1789.45</v>
      </c>
      <c r="D727" s="158" t="s">
        <v>14</v>
      </c>
      <c r="E727" s="159"/>
      <c r="F727" s="156">
        <v>0.65</v>
      </c>
      <c r="G727" s="160">
        <f>ROUND(G18*F727,2)</f>
        <v>162.68</v>
      </c>
      <c r="H727" s="158" t="s">
        <v>14</v>
      </c>
      <c r="I727" s="124"/>
      <c r="J727" s="23"/>
      <c r="O727" s="23"/>
    </row>
    <row r="728" spans="1:16" ht="12" customHeight="1">
      <c r="A728" s="164"/>
      <c r="B728" s="224" t="s">
        <v>30</v>
      </c>
      <c r="C728" s="225"/>
      <c r="D728" s="226"/>
      <c r="E728" s="134"/>
      <c r="F728" s="224" t="s">
        <v>30</v>
      </c>
      <c r="G728" s="225"/>
      <c r="H728" s="226"/>
      <c r="I728" s="124"/>
      <c r="J728" s="23"/>
      <c r="O728" s="23"/>
    </row>
    <row r="729" spans="1:16" ht="12" customHeight="1">
      <c r="A729" s="138">
        <v>0.35</v>
      </c>
      <c r="B729" s="136" t="s">
        <v>59</v>
      </c>
      <c r="C729" s="4" t="s">
        <v>8</v>
      </c>
      <c r="D729" s="139"/>
      <c r="F729" s="136" t="s">
        <v>59</v>
      </c>
      <c r="G729" s="4" t="s">
        <v>8</v>
      </c>
      <c r="H729" s="139"/>
      <c r="I729" s="124"/>
      <c r="J729" s="23"/>
      <c r="O729" s="23"/>
    </row>
    <row r="730" spans="1:16" ht="12" customHeight="1">
      <c r="A730" s="136"/>
      <c r="B730" s="141">
        <v>0.35</v>
      </c>
      <c r="C730" s="23">
        <f>ROUND(C20*B730,2)</f>
        <v>391.65</v>
      </c>
      <c r="D730" s="142" t="s">
        <v>19</v>
      </c>
      <c r="F730" s="141">
        <v>0.35</v>
      </c>
      <c r="G730" s="143">
        <f>ROUND(G20*F730,2)</f>
        <v>35.6</v>
      </c>
      <c r="H730" s="142" t="s">
        <v>19</v>
      </c>
      <c r="I730" s="124"/>
      <c r="J730" s="23"/>
      <c r="O730" s="23">
        <f>SUM(K20*B733)</f>
        <v>45.825000000000003</v>
      </c>
    </row>
    <row r="731" spans="1:16" ht="12" customHeight="1">
      <c r="A731" s="136"/>
      <c r="B731" s="141">
        <v>0.35</v>
      </c>
      <c r="C731" s="23">
        <f>ROUND(C21*B731,2)+B21</f>
        <v>803.25</v>
      </c>
      <c r="D731" s="142" t="s">
        <v>12</v>
      </c>
      <c r="F731" s="141">
        <v>0.35</v>
      </c>
      <c r="G731" s="143">
        <f>ROUND(G21*F731,2)+F21</f>
        <v>73.02000000000001</v>
      </c>
      <c r="H731" s="142" t="s">
        <v>12</v>
      </c>
      <c r="I731" s="124"/>
      <c r="J731" s="23"/>
      <c r="O731" s="23">
        <f>SUM(K21*B734)</f>
        <v>91.65</v>
      </c>
    </row>
    <row r="732" spans="1:16" ht="12" customHeight="1">
      <c r="A732" s="136"/>
      <c r="B732" s="176">
        <v>0.35</v>
      </c>
      <c r="C732" s="31">
        <f>ROUND(C22*B732,2)+B22</f>
        <v>1136.1500000000001</v>
      </c>
      <c r="D732" s="147" t="s">
        <v>14</v>
      </c>
      <c r="E732" s="177"/>
      <c r="F732" s="176">
        <v>0.35</v>
      </c>
      <c r="G732" s="178">
        <f>ROUND(G22*F732,2)+F22</f>
        <v>103.28</v>
      </c>
      <c r="H732" s="147" t="s">
        <v>14</v>
      </c>
      <c r="I732" s="124"/>
      <c r="J732" s="23"/>
      <c r="O732" s="23">
        <f>SUM(K22*B735)</f>
        <v>130.65</v>
      </c>
    </row>
    <row r="733" spans="1:16" ht="12" customHeight="1">
      <c r="A733" s="148" t="s">
        <v>60</v>
      </c>
      <c r="B733" s="141">
        <v>0.65</v>
      </c>
      <c r="C733" s="23">
        <f>ROUND(C20*B733,2)</f>
        <v>727.35</v>
      </c>
      <c r="D733" s="142" t="s">
        <v>19</v>
      </c>
      <c r="F733" s="141">
        <v>0.65</v>
      </c>
      <c r="G733" s="143">
        <f>ROUND(G20*F733,2)</f>
        <v>66.12</v>
      </c>
      <c r="H733" s="142" t="s">
        <v>19</v>
      </c>
      <c r="I733" s="124"/>
      <c r="J733" s="23"/>
      <c r="O733" s="23"/>
    </row>
    <row r="734" spans="1:16" ht="12" customHeight="1">
      <c r="A734" s="136"/>
      <c r="B734" s="141">
        <v>0.65</v>
      </c>
      <c r="C734" s="23">
        <f>ROUND(C21*B734,2)</f>
        <v>1387.75</v>
      </c>
      <c r="D734" s="142" t="s">
        <v>12</v>
      </c>
      <c r="F734" s="141">
        <v>0.65</v>
      </c>
      <c r="G734" s="143">
        <f>ROUND(G21*F734,2)</f>
        <v>126.16</v>
      </c>
      <c r="H734" s="142" t="s">
        <v>12</v>
      </c>
      <c r="I734" s="124"/>
      <c r="J734" s="23"/>
      <c r="O734" s="23"/>
    </row>
    <row r="735" spans="1:16" ht="12" customHeight="1" thickBot="1">
      <c r="A735" s="155"/>
      <c r="B735" s="156">
        <v>0.65</v>
      </c>
      <c r="C735" s="157">
        <f>ROUND(C22*B735,2)</f>
        <v>1942.85</v>
      </c>
      <c r="D735" s="158" t="s">
        <v>14</v>
      </c>
      <c r="E735" s="159"/>
      <c r="F735" s="156">
        <v>0.65</v>
      </c>
      <c r="G735" s="160">
        <f>ROUND(G22*F735,2)</f>
        <v>176.62</v>
      </c>
      <c r="H735" s="158" t="s">
        <v>14</v>
      </c>
      <c r="I735" s="124"/>
      <c r="J735" s="23"/>
      <c r="O735" s="23"/>
    </row>
    <row r="736" spans="1:16" ht="12" customHeight="1">
      <c r="A736" s="164"/>
      <c r="B736" s="224" t="s">
        <v>33</v>
      </c>
      <c r="C736" s="225"/>
      <c r="D736" s="226"/>
      <c r="E736" s="134"/>
      <c r="F736" s="224" t="s">
        <v>33</v>
      </c>
      <c r="G736" s="225"/>
      <c r="H736" s="226"/>
      <c r="I736" s="124"/>
      <c r="J736" s="23"/>
      <c r="O736" s="23"/>
    </row>
    <row r="737" spans="1:18" ht="12" customHeight="1">
      <c r="A737" s="138">
        <v>0.35</v>
      </c>
      <c r="B737" s="136" t="s">
        <v>59</v>
      </c>
      <c r="C737" s="4" t="s">
        <v>8</v>
      </c>
      <c r="D737" s="139"/>
      <c r="F737" s="136" t="s">
        <v>59</v>
      </c>
      <c r="G737" s="4" t="s">
        <v>8</v>
      </c>
      <c r="H737" s="139"/>
      <c r="I737" s="124"/>
      <c r="J737" s="23"/>
      <c r="O737" s="23"/>
    </row>
    <row r="738" spans="1:18" ht="12" customHeight="1">
      <c r="A738" s="136"/>
      <c r="B738" s="141">
        <v>0.35</v>
      </c>
      <c r="C738" s="23">
        <f>ROUND(C24*B738,2)</f>
        <v>314.64999999999998</v>
      </c>
      <c r="D738" s="142" t="s">
        <v>19</v>
      </c>
      <c r="F738" s="141">
        <v>0.35</v>
      </c>
      <c r="G738" s="143">
        <f>ROUND(G24*F738,2)</f>
        <v>28.6</v>
      </c>
      <c r="H738" s="142" t="s">
        <v>19</v>
      </c>
      <c r="I738" s="124"/>
      <c r="J738" s="23"/>
      <c r="O738" s="23">
        <f>SUM(K24*B741)</f>
        <v>153.07500000000002</v>
      </c>
    </row>
    <row r="739" spans="1:18" ht="12" customHeight="1">
      <c r="A739" s="136"/>
      <c r="B739" s="141">
        <v>0.35</v>
      </c>
      <c r="C739" s="23">
        <f>ROUND(C25*B739,2)+B25</f>
        <v>651.70000000000005</v>
      </c>
      <c r="D739" s="142" t="s">
        <v>12</v>
      </c>
      <c r="F739" s="141">
        <v>0.35</v>
      </c>
      <c r="G739" s="143">
        <f>ROUND(G25*F739,2)+F25</f>
        <v>59.239999999999995</v>
      </c>
      <c r="H739" s="142" t="s">
        <v>12</v>
      </c>
      <c r="I739" s="124"/>
      <c r="J739" s="23"/>
      <c r="O739" s="23">
        <f>SUM(K25*B742)</f>
        <v>302.73750000000001</v>
      </c>
    </row>
    <row r="740" spans="1:18" ht="12" customHeight="1">
      <c r="A740" s="136"/>
      <c r="B740" s="176">
        <v>0.35</v>
      </c>
      <c r="C740" s="31">
        <f>ROUND(C26*B740,2)+B26</f>
        <v>923</v>
      </c>
      <c r="D740" s="147" t="s">
        <v>14</v>
      </c>
      <c r="E740" s="177"/>
      <c r="F740" s="176">
        <v>0.35</v>
      </c>
      <c r="G740" s="178">
        <f>ROUND(G26*F740,2)+F26</f>
        <v>83.91</v>
      </c>
      <c r="H740" s="147" t="s">
        <v>14</v>
      </c>
      <c r="I740" s="124"/>
      <c r="J740" s="23"/>
      <c r="O740" s="23">
        <f>SUM(K26*B743)</f>
        <v>427.53750000000002</v>
      </c>
    </row>
    <row r="741" spans="1:18" ht="12" customHeight="1">
      <c r="A741" s="148" t="s">
        <v>60</v>
      </c>
      <c r="B741" s="141">
        <v>0.65</v>
      </c>
      <c r="C741" s="23">
        <f>ROUND(C24*B741,2)</f>
        <v>584.35</v>
      </c>
      <c r="D741" s="142" t="s">
        <v>19</v>
      </c>
      <c r="F741" s="141">
        <v>0.65</v>
      </c>
      <c r="G741" s="143">
        <f>ROUND(G24*F741,2)</f>
        <v>53.12</v>
      </c>
      <c r="H741" s="142" t="s">
        <v>19</v>
      </c>
      <c r="I741" s="124"/>
      <c r="J741" s="23"/>
      <c r="O741" s="23"/>
    </row>
    <row r="742" spans="1:18" ht="12" customHeight="1">
      <c r="A742" s="136"/>
      <c r="B742" s="141">
        <v>0.65</v>
      </c>
      <c r="C742" s="23">
        <f>ROUND(C25*B742,2)</f>
        <v>1106.3</v>
      </c>
      <c r="D742" s="142" t="s">
        <v>12</v>
      </c>
      <c r="F742" s="141">
        <v>0.65</v>
      </c>
      <c r="G742" s="143">
        <f>ROUND(G25*F742,2)</f>
        <v>100.57</v>
      </c>
      <c r="H742" s="142" t="s">
        <v>12</v>
      </c>
      <c r="I742" s="124"/>
      <c r="J742" s="23"/>
      <c r="O742" s="23"/>
    </row>
    <row r="743" spans="1:18" ht="12" customHeight="1" thickBot="1">
      <c r="A743" s="155"/>
      <c r="B743" s="156">
        <v>0.65</v>
      </c>
      <c r="C743" s="157">
        <f>ROUND(C26*B743,2)</f>
        <v>1547</v>
      </c>
      <c r="D743" s="158" t="s">
        <v>14</v>
      </c>
      <c r="E743" s="159"/>
      <c r="F743" s="156">
        <v>0.65</v>
      </c>
      <c r="G743" s="160">
        <f>ROUND(G26*F743,2)</f>
        <v>140.63999999999999</v>
      </c>
      <c r="H743" s="158" t="s">
        <v>14</v>
      </c>
      <c r="I743" s="124"/>
      <c r="J743" s="23"/>
      <c r="O743" s="23"/>
    </row>
    <row r="744" spans="1:18" ht="12" customHeight="1">
      <c r="A744" s="164"/>
      <c r="B744" s="224" t="s">
        <v>62</v>
      </c>
      <c r="C744" s="225"/>
      <c r="D744" s="226"/>
      <c r="E744" s="134"/>
      <c r="F744" s="224" t="s">
        <v>62</v>
      </c>
      <c r="G744" s="225"/>
      <c r="H744" s="226"/>
      <c r="I744" s="124"/>
      <c r="J744" s="23"/>
      <c r="O744" s="23"/>
    </row>
    <row r="745" spans="1:18" ht="12" customHeight="1">
      <c r="A745" s="138">
        <v>0.35</v>
      </c>
      <c r="B745" s="136" t="s">
        <v>59</v>
      </c>
      <c r="C745" s="4" t="s">
        <v>8</v>
      </c>
      <c r="D745" s="139"/>
      <c r="F745" s="136" t="s">
        <v>59</v>
      </c>
      <c r="G745" s="4" t="s">
        <v>8</v>
      </c>
      <c r="H745" s="139"/>
      <c r="I745" s="124"/>
      <c r="J745" s="23"/>
      <c r="O745" s="23"/>
    </row>
    <row r="746" spans="1:18" ht="12" customHeight="1">
      <c r="A746" s="136"/>
      <c r="B746" s="141">
        <v>0.35</v>
      </c>
      <c r="C746" s="23">
        <f>ROUND(C28*B746,2)</f>
        <v>360.85</v>
      </c>
      <c r="D746" s="142" t="s">
        <v>19</v>
      </c>
      <c r="F746" s="141">
        <v>0.35</v>
      </c>
      <c r="G746" s="143">
        <f>ROUND(G28*F746,2)</f>
        <v>32.799999999999997</v>
      </c>
      <c r="H746" s="142" t="s">
        <v>19</v>
      </c>
      <c r="I746" s="124"/>
      <c r="J746" s="23"/>
      <c r="O746" s="23">
        <f>SUM(K28*B749)</f>
        <v>88.725000000000009</v>
      </c>
    </row>
    <row r="747" spans="1:18" ht="12" customHeight="1">
      <c r="A747" s="136"/>
      <c r="B747" s="141">
        <v>0.35</v>
      </c>
      <c r="C747" s="23">
        <f>ROUND(C29*B747,2)+B29</f>
        <v>744.1</v>
      </c>
      <c r="D747" s="142" t="s">
        <v>12</v>
      </c>
      <c r="F747" s="141">
        <v>0.35</v>
      </c>
      <c r="G747" s="143">
        <f>ROUND(G29*F747,2)+F29</f>
        <v>67.64</v>
      </c>
      <c r="H747" s="142" t="s">
        <v>12</v>
      </c>
      <c r="I747" s="124"/>
      <c r="J747" s="23"/>
      <c r="O747" s="23">
        <f>SUM(K29*B750)</f>
        <v>174.03749999999999</v>
      </c>
    </row>
    <row r="748" spans="1:18" ht="12" customHeight="1">
      <c r="A748" s="136"/>
      <c r="B748" s="176">
        <v>0.35</v>
      </c>
      <c r="C748" s="31">
        <f>ROUND(C30*B748,2)+B30</f>
        <v>1054.95</v>
      </c>
      <c r="D748" s="147" t="s">
        <v>14</v>
      </c>
      <c r="E748" s="177"/>
      <c r="F748" s="176">
        <v>0.35</v>
      </c>
      <c r="G748" s="178">
        <f>ROUND(G30*F748,2)+F30</f>
        <v>95.9</v>
      </c>
      <c r="H748" s="147" t="s">
        <v>14</v>
      </c>
      <c r="I748" s="124"/>
      <c r="J748" s="23"/>
      <c r="O748" s="23">
        <f>SUM(K30*B751)</f>
        <v>243.75</v>
      </c>
    </row>
    <row r="749" spans="1:18" ht="12" customHeight="1">
      <c r="A749" s="148" t="s">
        <v>60</v>
      </c>
      <c r="B749" s="141">
        <v>0.65</v>
      </c>
      <c r="C749" s="23">
        <f>ROUND(C28*B749,2)</f>
        <v>670.15</v>
      </c>
      <c r="D749" s="142" t="s">
        <v>19</v>
      </c>
      <c r="F749" s="141">
        <v>0.65</v>
      </c>
      <c r="G749" s="143">
        <f>ROUND(G28*F749,2)</f>
        <v>60.92</v>
      </c>
      <c r="H749" s="142" t="s">
        <v>19</v>
      </c>
      <c r="I749" s="124"/>
      <c r="J749" s="23"/>
    </row>
    <row r="750" spans="1:18" ht="12" customHeight="1">
      <c r="A750" s="136"/>
      <c r="B750" s="141">
        <v>0.65</v>
      </c>
      <c r="C750" s="23">
        <f>ROUND(C29*B750,2)</f>
        <v>1277.9000000000001</v>
      </c>
      <c r="D750" s="142" t="s">
        <v>12</v>
      </c>
      <c r="F750" s="141">
        <v>0.65</v>
      </c>
      <c r="G750" s="143">
        <f>ROUND(G29*F750,2)</f>
        <v>116.17</v>
      </c>
      <c r="H750" s="142" t="s">
        <v>12</v>
      </c>
      <c r="I750" s="124"/>
      <c r="J750" s="23"/>
    </row>
    <row r="751" spans="1:18" ht="12" customHeight="1" thickBot="1">
      <c r="A751" s="155"/>
      <c r="B751" s="156">
        <v>0.65</v>
      </c>
      <c r="C751" s="157">
        <f>ROUND(C30*B751,2)</f>
        <v>1792.05</v>
      </c>
      <c r="D751" s="158" t="s">
        <v>14</v>
      </c>
      <c r="E751" s="159"/>
      <c r="F751" s="156">
        <v>0.65</v>
      </c>
      <c r="G751" s="160">
        <f>ROUND(G30*F751,2)</f>
        <v>162.91</v>
      </c>
      <c r="H751" s="158" t="s">
        <v>14</v>
      </c>
      <c r="I751" s="124"/>
      <c r="J751" s="23"/>
    </row>
    <row r="752" spans="1:18" ht="12" customHeight="1" thickBot="1">
      <c r="A752" s="172"/>
      <c r="B752" s="132"/>
      <c r="C752" s="132"/>
      <c r="D752" s="132"/>
      <c r="E752" s="132"/>
      <c r="F752" s="132"/>
      <c r="G752" s="132"/>
      <c r="H752" s="132"/>
      <c r="I752" s="132"/>
      <c r="J752" s="132"/>
      <c r="K752" s="132"/>
      <c r="L752" s="132"/>
      <c r="M752" s="132"/>
      <c r="N752" s="132"/>
      <c r="O752" s="132"/>
      <c r="P752" s="132"/>
      <c r="Q752" s="132"/>
      <c r="R752" s="132"/>
    </row>
    <row r="753" spans="1:18" ht="12" customHeight="1">
      <c r="A753" s="164"/>
      <c r="B753" s="224" t="s">
        <v>4</v>
      </c>
      <c r="C753" s="225"/>
      <c r="D753" s="226"/>
      <c r="E753" s="134"/>
      <c r="F753" s="224" t="s">
        <v>4</v>
      </c>
      <c r="G753" s="225"/>
      <c r="H753" s="226"/>
    </row>
    <row r="754" spans="1:18" ht="12" customHeight="1" thickBot="1">
      <c r="A754" s="136"/>
      <c r="B754" s="136" t="s">
        <v>0</v>
      </c>
      <c r="C754" s="4"/>
      <c r="D754" s="137"/>
      <c r="F754" s="136" t="s">
        <v>63</v>
      </c>
      <c r="G754" s="4"/>
      <c r="H754" s="137"/>
      <c r="I754" s="4"/>
      <c r="J754" s="4"/>
      <c r="K754" s="4"/>
      <c r="L754" s="4"/>
    </row>
    <row r="755" spans="1:18" ht="12" customHeight="1">
      <c r="A755" s="138">
        <v>0.4</v>
      </c>
      <c r="B755" s="136" t="s">
        <v>59</v>
      </c>
      <c r="C755" s="4" t="s">
        <v>8</v>
      </c>
      <c r="D755" s="139"/>
      <c r="F755" s="136" t="s">
        <v>59</v>
      </c>
      <c r="G755" s="4" t="s">
        <v>8</v>
      </c>
      <c r="H755" s="139"/>
      <c r="J755" s="224" t="s">
        <v>5</v>
      </c>
      <c r="K755" s="226"/>
      <c r="L755" s="140" t="s">
        <v>6</v>
      </c>
      <c r="M755" s="140" t="s">
        <v>7</v>
      </c>
      <c r="O755" s="224" t="s">
        <v>5</v>
      </c>
      <c r="P755" s="226"/>
      <c r="Q755" s="140" t="s">
        <v>6</v>
      </c>
      <c r="R755" s="140" t="s">
        <v>7</v>
      </c>
    </row>
    <row r="756" spans="1:18" ht="12" customHeight="1">
      <c r="A756" s="136"/>
      <c r="B756" s="141">
        <v>0.4</v>
      </c>
      <c r="C756" s="23">
        <f>ROUND(C5*B756,2)</f>
        <v>485.2</v>
      </c>
      <c r="D756" s="142" t="s">
        <v>19</v>
      </c>
      <c r="F756" s="141">
        <v>0.4</v>
      </c>
      <c r="G756" s="143">
        <f>ROUND(G5*F756,2)</f>
        <v>44.11</v>
      </c>
      <c r="H756" s="142" t="s">
        <v>19</v>
      </c>
      <c r="J756" s="144" t="s">
        <v>9</v>
      </c>
      <c r="K756" s="145">
        <f>ROUND(K4*B756,2)</f>
        <v>39.36</v>
      </c>
      <c r="L756" s="146">
        <f>ROUND(L4*B756,2)</f>
        <v>0.32</v>
      </c>
      <c r="M756" s="146">
        <f>ROUND(M4*B756,2)</f>
        <v>6.32</v>
      </c>
      <c r="O756" s="144" t="s">
        <v>9</v>
      </c>
      <c r="P756" s="139">
        <f>ROUND(P4*F756,2)</f>
        <v>3.58</v>
      </c>
      <c r="Q756" s="146">
        <f>ROUND(Q4*F756,2)</f>
        <v>0.03</v>
      </c>
      <c r="R756" s="146">
        <f>ROUND(R4*F756,2)</f>
        <v>0.57999999999999996</v>
      </c>
    </row>
    <row r="757" spans="1:18" ht="12" customHeight="1">
      <c r="A757" s="136"/>
      <c r="B757" s="141">
        <v>0.4</v>
      </c>
      <c r="C757" s="23">
        <f>ROUND(C6*B757,2)+B6</f>
        <v>985.2</v>
      </c>
      <c r="D757" s="142" t="s">
        <v>12</v>
      </c>
      <c r="F757" s="141">
        <v>0.4</v>
      </c>
      <c r="G757" s="143">
        <f>ROUND(G6*F757,2)+F6</f>
        <v>89.56</v>
      </c>
      <c r="H757" s="142" t="s">
        <v>12</v>
      </c>
      <c r="J757" s="144" t="s">
        <v>11</v>
      </c>
      <c r="K757" s="139">
        <f>ROUND(K5*B757,2)</f>
        <v>39.56</v>
      </c>
      <c r="L757" s="189"/>
      <c r="M757" s="189"/>
      <c r="O757" s="144" t="s">
        <v>11</v>
      </c>
      <c r="P757" s="139">
        <f>ROUND(P5*F757,2)</f>
        <v>3.6</v>
      </c>
      <c r="Q757" s="189"/>
      <c r="R757" s="189"/>
    </row>
    <row r="758" spans="1:18" ht="12" customHeight="1">
      <c r="A758" s="136"/>
      <c r="B758" s="176">
        <v>0.4</v>
      </c>
      <c r="C758" s="190">
        <f>ROUND(C7*B758,2)+B7</f>
        <v>1392.8</v>
      </c>
      <c r="D758" s="147" t="s">
        <v>14</v>
      </c>
      <c r="E758" s="177"/>
      <c r="F758" s="176">
        <v>0.4</v>
      </c>
      <c r="G758" s="191">
        <f>ROUND(G7*F758,2)+F7</f>
        <v>126.62</v>
      </c>
      <c r="H758" s="147" t="s">
        <v>14</v>
      </c>
      <c r="I758" s="177"/>
      <c r="J758" s="179" t="s">
        <v>13</v>
      </c>
      <c r="K758" s="180">
        <f>ROUND(K6*B758,2)+J7</f>
        <v>58.76</v>
      </c>
      <c r="L758" s="192"/>
      <c r="M758" s="192"/>
      <c r="N758" s="177"/>
      <c r="O758" s="179" t="s">
        <v>13</v>
      </c>
      <c r="P758" s="180">
        <f>ROUND(P6*F758,2)+O7</f>
        <v>5.34</v>
      </c>
      <c r="Q758" s="192"/>
      <c r="R758" s="192"/>
    </row>
    <row r="759" spans="1:18" ht="12" customHeight="1" thickBot="1">
      <c r="A759" s="148" t="s">
        <v>60</v>
      </c>
      <c r="B759" s="141">
        <v>0.6</v>
      </c>
      <c r="C759" s="23">
        <f>ROUND(C5*B759,2)</f>
        <v>727.8</v>
      </c>
      <c r="D759" s="142" t="s">
        <v>19</v>
      </c>
      <c r="F759" s="141">
        <v>0.6</v>
      </c>
      <c r="G759" s="143">
        <f>ROUND(G5*F759,2)</f>
        <v>66.16</v>
      </c>
      <c r="H759" s="142" t="s">
        <v>19</v>
      </c>
      <c r="J759" s="144" t="s">
        <v>9</v>
      </c>
      <c r="K759" s="139">
        <f>ROUND(K4*B759,2)</f>
        <v>59.04</v>
      </c>
      <c r="L759" s="205">
        <f>ROUND(L4*B759,2)</f>
        <v>0.48</v>
      </c>
      <c r="M759" s="182">
        <f>ROUND(M4*B759,2)</f>
        <v>9.48</v>
      </c>
      <c r="O759" s="144" t="s">
        <v>9</v>
      </c>
      <c r="P759" s="139">
        <f>ROUND(P4*F759,2)</f>
        <v>5.37</v>
      </c>
      <c r="Q759" s="205">
        <f>ROUND(Q4*F759,2)</f>
        <v>0.04</v>
      </c>
      <c r="R759" s="205">
        <f>ROUND(R4*F759,2)</f>
        <v>0.86</v>
      </c>
    </row>
    <row r="760" spans="1:18" ht="12" customHeight="1">
      <c r="A760" s="136"/>
      <c r="B760" s="141">
        <v>0.6</v>
      </c>
      <c r="C760" s="23">
        <f>ROUND(C6*B760,2)</f>
        <v>1393.8</v>
      </c>
      <c r="D760" s="142" t="s">
        <v>12</v>
      </c>
      <c r="F760" s="141">
        <v>0.6</v>
      </c>
      <c r="G760" s="143">
        <f>ROUND(G6*F760,2)</f>
        <v>126.71</v>
      </c>
      <c r="H760" s="142" t="s">
        <v>12</v>
      </c>
      <c r="J760" s="144" t="s">
        <v>11</v>
      </c>
      <c r="K760" s="139">
        <f>ROUND(K5*B760,2)</f>
        <v>59.34</v>
      </c>
      <c r="O760" s="144" t="s">
        <v>11</v>
      </c>
      <c r="P760" s="139">
        <f>ROUND(P5*F760,2)</f>
        <v>5.39</v>
      </c>
    </row>
    <row r="761" spans="1:18" ht="12" customHeight="1" thickBot="1">
      <c r="A761" s="155"/>
      <c r="B761" s="156">
        <v>0.6</v>
      </c>
      <c r="C761" s="157">
        <f>ROUND(C7*B761,2)</f>
        <v>1954.2</v>
      </c>
      <c r="D761" s="158" t="s">
        <v>14</v>
      </c>
      <c r="E761" s="159"/>
      <c r="F761" s="156">
        <v>0.6</v>
      </c>
      <c r="G761" s="160">
        <f>ROUND(G7*F761,2)</f>
        <v>177.65</v>
      </c>
      <c r="H761" s="158" t="s">
        <v>14</v>
      </c>
      <c r="J761" s="161" t="s">
        <v>13</v>
      </c>
      <c r="K761" s="163">
        <f>ROUND(K6*B761,2)</f>
        <v>59.04</v>
      </c>
      <c r="O761" s="161" t="s">
        <v>13</v>
      </c>
      <c r="P761" s="163">
        <f>ROUND(P6*F761,2)</f>
        <v>5.37</v>
      </c>
    </row>
    <row r="762" spans="1:18" ht="12" customHeight="1">
      <c r="A762" s="164"/>
      <c r="B762" s="231" t="s">
        <v>15</v>
      </c>
      <c r="C762" s="232"/>
      <c r="D762" s="233"/>
      <c r="E762" s="134"/>
      <c r="F762" s="231" t="s">
        <v>15</v>
      </c>
      <c r="G762" s="232"/>
      <c r="H762" s="233"/>
      <c r="I762" s="124"/>
    </row>
    <row r="763" spans="1:18" ht="12" customHeight="1">
      <c r="A763" s="136"/>
      <c r="B763" s="136" t="s">
        <v>59</v>
      </c>
      <c r="C763" s="4" t="s">
        <v>8</v>
      </c>
      <c r="D763" s="139"/>
      <c r="F763" s="136" t="s">
        <v>59</v>
      </c>
      <c r="G763" s="4" t="s">
        <v>8</v>
      </c>
      <c r="H763" s="139"/>
      <c r="I763" s="124"/>
      <c r="O763" s="165" t="s">
        <v>61</v>
      </c>
    </row>
    <row r="764" spans="1:18" ht="12" customHeight="1">
      <c r="A764" s="138">
        <v>0.4</v>
      </c>
      <c r="B764" s="176">
        <v>0.4</v>
      </c>
      <c r="C764" s="31">
        <f>ROUND(C10*B764,2)</f>
        <v>337.2</v>
      </c>
      <c r="D764" s="207" t="s">
        <v>19</v>
      </c>
      <c r="E764" s="177"/>
      <c r="F764" s="176">
        <v>0.4</v>
      </c>
      <c r="G764" s="178">
        <f>ROUND(G10*F764,2)</f>
        <v>30.65</v>
      </c>
      <c r="H764" s="207" t="s">
        <v>19</v>
      </c>
      <c r="I764" s="124"/>
      <c r="O764" s="125">
        <f>SUM(K10*B765)</f>
        <v>166.5</v>
      </c>
    </row>
    <row r="765" spans="1:18" ht="12" customHeight="1" thickBot="1">
      <c r="A765" s="166" t="s">
        <v>60</v>
      </c>
      <c r="B765" s="156">
        <v>0.6</v>
      </c>
      <c r="C765" s="157">
        <f>ROUND(C10*B765,2)</f>
        <v>505.8</v>
      </c>
      <c r="D765" s="201" t="s">
        <v>19</v>
      </c>
      <c r="E765" s="159"/>
      <c r="F765" s="156">
        <v>0.6</v>
      </c>
      <c r="G765" s="160">
        <f>ROUND(G10*F765,2)</f>
        <v>45.98</v>
      </c>
      <c r="H765" s="201" t="s">
        <v>19</v>
      </c>
      <c r="I765" s="124"/>
    </row>
    <row r="766" spans="1:18" ht="12" customHeight="1">
      <c r="A766" s="164"/>
      <c r="B766" s="231" t="s">
        <v>21</v>
      </c>
      <c r="C766" s="232"/>
      <c r="D766" s="233"/>
      <c r="E766" s="134"/>
      <c r="F766" s="231" t="s">
        <v>21</v>
      </c>
      <c r="G766" s="232"/>
      <c r="H766" s="233"/>
    </row>
    <row r="767" spans="1:18" ht="12" customHeight="1">
      <c r="A767" s="138">
        <v>0.4</v>
      </c>
      <c r="B767" s="136" t="s">
        <v>59</v>
      </c>
      <c r="C767" s="4" t="s">
        <v>8</v>
      </c>
      <c r="D767" s="139"/>
      <c r="F767" s="136" t="s">
        <v>59</v>
      </c>
      <c r="G767" s="4" t="s">
        <v>8</v>
      </c>
      <c r="H767" s="139"/>
    </row>
    <row r="768" spans="1:18" ht="12" customHeight="1">
      <c r="A768" s="136"/>
      <c r="B768" s="141">
        <v>0.4</v>
      </c>
      <c r="C768" s="23">
        <f>ROUND(C12*B768,2)</f>
        <v>455.2</v>
      </c>
      <c r="D768" s="142" t="s">
        <v>19</v>
      </c>
      <c r="F768" s="141">
        <v>0.4</v>
      </c>
      <c r="G768" s="143">
        <f>ROUND(G12*F768,2)</f>
        <v>41.38</v>
      </c>
      <c r="H768" s="142" t="s">
        <v>19</v>
      </c>
      <c r="I768" s="124"/>
      <c r="J768" s="23"/>
      <c r="K768" s="23"/>
      <c r="L768" s="23"/>
      <c r="O768" s="23">
        <f>SUM(K12*B771)</f>
        <v>33.75</v>
      </c>
      <c r="P768" s="23"/>
    </row>
    <row r="769" spans="1:16" ht="12" customHeight="1">
      <c r="A769" s="136"/>
      <c r="B769" s="141">
        <v>0.4</v>
      </c>
      <c r="C769" s="23">
        <f>ROUND(C13*B769,2)+B13</f>
        <v>920.8</v>
      </c>
      <c r="D769" s="142" t="s">
        <v>12</v>
      </c>
      <c r="F769" s="141">
        <v>0.4</v>
      </c>
      <c r="G769" s="143">
        <f>ROUND(G13*F769,2)+F13</f>
        <v>83.710000000000008</v>
      </c>
      <c r="H769" s="142" t="s">
        <v>12</v>
      </c>
      <c r="I769" s="124"/>
      <c r="J769" s="23"/>
      <c r="K769" s="23"/>
      <c r="L769" s="23"/>
      <c r="O769" s="23">
        <f>SUM(K13*B772)</f>
        <v>72.45</v>
      </c>
      <c r="P769" s="23"/>
    </row>
    <row r="770" spans="1:16" ht="12" customHeight="1">
      <c r="A770" s="136"/>
      <c r="B770" s="176">
        <v>0.4</v>
      </c>
      <c r="C770" s="31">
        <f>ROUND(C14*B770,2)+B14</f>
        <v>1297.2</v>
      </c>
      <c r="D770" s="147" t="s">
        <v>14</v>
      </c>
      <c r="E770" s="177"/>
      <c r="F770" s="176">
        <v>0.4</v>
      </c>
      <c r="G770" s="178">
        <f>ROUND(G14*F770,2)+F14</f>
        <v>117.93</v>
      </c>
      <c r="H770" s="147" t="s">
        <v>14</v>
      </c>
      <c r="I770" s="124"/>
      <c r="J770" s="23"/>
      <c r="K770" s="23"/>
      <c r="L770" s="23"/>
      <c r="O770" s="23">
        <f>SUM(K14*B773)</f>
        <v>107.55</v>
      </c>
      <c r="P770" s="23"/>
    </row>
    <row r="771" spans="1:16" ht="12" customHeight="1">
      <c r="A771" s="148" t="s">
        <v>60</v>
      </c>
      <c r="B771" s="141">
        <v>0.6</v>
      </c>
      <c r="C771" s="23">
        <f>ROUND(C12*B771,2)</f>
        <v>682.8</v>
      </c>
      <c r="D771" s="142" t="s">
        <v>19</v>
      </c>
      <c r="F771" s="141">
        <v>0.6</v>
      </c>
      <c r="G771" s="143">
        <f>ROUND(G12*F771,2)</f>
        <v>62.07</v>
      </c>
      <c r="H771" s="142" t="s">
        <v>19</v>
      </c>
      <c r="I771" s="124"/>
      <c r="J771" s="23"/>
      <c r="K771" s="23"/>
      <c r="L771" s="23"/>
      <c r="O771" s="23"/>
      <c r="P771" s="23"/>
    </row>
    <row r="772" spans="1:16" ht="12" customHeight="1">
      <c r="A772" s="136"/>
      <c r="B772" s="141">
        <v>0.6</v>
      </c>
      <c r="C772" s="23">
        <f>ROUND(C13*B772,2)</f>
        <v>1297.2</v>
      </c>
      <c r="D772" s="142" t="s">
        <v>12</v>
      </c>
      <c r="F772" s="141">
        <v>0.6</v>
      </c>
      <c r="G772" s="143">
        <f>ROUND(G13*F772,2)</f>
        <v>117.93</v>
      </c>
      <c r="H772" s="142" t="s">
        <v>12</v>
      </c>
      <c r="I772" s="124"/>
      <c r="J772" s="23"/>
      <c r="O772" s="23"/>
    </row>
    <row r="773" spans="1:16" ht="12" customHeight="1" thickBot="1">
      <c r="A773" s="155"/>
      <c r="B773" s="156">
        <v>0.6</v>
      </c>
      <c r="C773" s="157">
        <f>ROUND(C14*B773,2)</f>
        <v>1810.8</v>
      </c>
      <c r="D773" s="158" t="s">
        <v>14</v>
      </c>
      <c r="E773" s="159"/>
      <c r="F773" s="156">
        <v>0.6</v>
      </c>
      <c r="G773" s="160">
        <f>ROUND(G14*F773,2)</f>
        <v>164.62</v>
      </c>
      <c r="H773" s="158" t="s">
        <v>14</v>
      </c>
      <c r="I773" s="124"/>
      <c r="J773" s="23"/>
    </row>
    <row r="774" spans="1:16" ht="12" customHeight="1">
      <c r="A774" s="164"/>
      <c r="B774" s="231" t="s">
        <v>26</v>
      </c>
      <c r="C774" s="232"/>
      <c r="D774" s="233"/>
      <c r="E774" s="134"/>
      <c r="F774" s="231" t="s">
        <v>26</v>
      </c>
      <c r="G774" s="232"/>
      <c r="H774" s="233"/>
    </row>
    <row r="775" spans="1:16" ht="12" customHeight="1">
      <c r="A775" s="138">
        <v>0.4</v>
      </c>
      <c r="B775" s="136" t="s">
        <v>59</v>
      </c>
      <c r="C775" s="4" t="s">
        <v>8</v>
      </c>
      <c r="D775" s="139"/>
      <c r="F775" s="136" t="s">
        <v>59</v>
      </c>
      <c r="G775" s="4" t="s">
        <v>8</v>
      </c>
      <c r="H775" s="139"/>
    </row>
    <row r="776" spans="1:16" ht="12" customHeight="1">
      <c r="A776" s="136"/>
      <c r="B776" s="141">
        <v>0.4</v>
      </c>
      <c r="C776" s="23">
        <f>ROUND(C16*B776,2)</f>
        <v>418</v>
      </c>
      <c r="D776" s="142" t="s">
        <v>19</v>
      </c>
      <c r="F776" s="141">
        <v>0.4</v>
      </c>
      <c r="G776" s="143">
        <f>ROUND(G16*F776,2)</f>
        <v>38</v>
      </c>
      <c r="H776" s="142" t="s">
        <v>19</v>
      </c>
      <c r="I776" s="124"/>
      <c r="J776" s="23"/>
      <c r="K776" s="23"/>
      <c r="L776" s="23"/>
      <c r="O776" s="23">
        <f>SUM(K16*B779)</f>
        <v>75.599999999999994</v>
      </c>
      <c r="P776" s="23"/>
    </row>
    <row r="777" spans="1:16" ht="12" customHeight="1">
      <c r="A777" s="136"/>
      <c r="B777" s="141">
        <v>0.4</v>
      </c>
      <c r="C777" s="23">
        <f>ROUND(C17*B777,2)+B17</f>
        <v>846.4</v>
      </c>
      <c r="D777" s="142" t="s">
        <v>12</v>
      </c>
      <c r="F777" s="141">
        <v>0.4</v>
      </c>
      <c r="G777" s="143">
        <f>ROUND(G17*F777,2)+F17</f>
        <v>76.94</v>
      </c>
      <c r="H777" s="142" t="s">
        <v>12</v>
      </c>
      <c r="I777" s="124"/>
      <c r="J777" s="23"/>
      <c r="K777" s="23"/>
      <c r="L777" s="23"/>
      <c r="O777" s="23">
        <f>SUM(K17*B780)</f>
        <v>156.15</v>
      </c>
      <c r="P777" s="23"/>
    </row>
    <row r="778" spans="1:16" ht="12" customHeight="1">
      <c r="A778" s="136"/>
      <c r="B778" s="176">
        <v>0.4</v>
      </c>
      <c r="C778" s="31">
        <f>ROUND(C18*B778,2)+B18</f>
        <v>1191.2</v>
      </c>
      <c r="D778" s="147" t="s">
        <v>14</v>
      </c>
      <c r="E778" s="177"/>
      <c r="F778" s="176">
        <v>0.4</v>
      </c>
      <c r="G778" s="178">
        <f>ROUND(G18*F778,2)+F18</f>
        <v>108.28999999999999</v>
      </c>
      <c r="H778" s="147" t="s">
        <v>14</v>
      </c>
      <c r="I778" s="124"/>
      <c r="J778" s="23"/>
      <c r="K778" s="23"/>
      <c r="L778" s="23"/>
      <c r="O778" s="23">
        <f>SUM(K18*B781)</f>
        <v>226.79999999999998</v>
      </c>
      <c r="P778" s="23"/>
    </row>
    <row r="779" spans="1:16" ht="12" customHeight="1">
      <c r="A779" s="148" t="s">
        <v>60</v>
      </c>
      <c r="B779" s="141">
        <v>0.6</v>
      </c>
      <c r="C779" s="23">
        <f>ROUND(C16*B779,2)</f>
        <v>627</v>
      </c>
      <c r="D779" s="142" t="s">
        <v>19</v>
      </c>
      <c r="F779" s="141">
        <v>0.6</v>
      </c>
      <c r="G779" s="143">
        <f>ROUND(G16*F779,2)</f>
        <v>57</v>
      </c>
      <c r="H779" s="142" t="s">
        <v>19</v>
      </c>
      <c r="I779" s="124"/>
      <c r="J779" s="23"/>
      <c r="K779" s="23"/>
      <c r="L779" s="23"/>
      <c r="O779" s="23"/>
      <c r="P779" s="23"/>
    </row>
    <row r="780" spans="1:16" ht="12" customHeight="1">
      <c r="A780" s="136"/>
      <c r="B780" s="141">
        <v>0.6</v>
      </c>
      <c r="C780" s="23">
        <f>ROUND(C17*B780,2)</f>
        <v>1185.5999999999999</v>
      </c>
      <c r="D780" s="142" t="s">
        <v>12</v>
      </c>
      <c r="F780" s="141">
        <v>0.6</v>
      </c>
      <c r="G780" s="143">
        <f>ROUND(G17*F780,2)</f>
        <v>107.78</v>
      </c>
      <c r="H780" s="142" t="s">
        <v>12</v>
      </c>
      <c r="I780" s="124"/>
      <c r="J780" s="23"/>
      <c r="O780" s="23"/>
    </row>
    <row r="781" spans="1:16" ht="12" customHeight="1" thickBot="1">
      <c r="A781" s="155"/>
      <c r="B781" s="156">
        <v>0.6</v>
      </c>
      <c r="C781" s="157">
        <f>ROUND(C18*B781,2)</f>
        <v>1651.8</v>
      </c>
      <c r="D781" s="158" t="s">
        <v>14</v>
      </c>
      <c r="E781" s="159"/>
      <c r="F781" s="156">
        <v>0.6</v>
      </c>
      <c r="G781" s="160">
        <f>ROUND(G18*F781,2)</f>
        <v>150.16</v>
      </c>
      <c r="H781" s="158" t="s">
        <v>14</v>
      </c>
      <c r="I781" s="124"/>
      <c r="J781" s="23"/>
      <c r="O781" s="23"/>
    </row>
    <row r="782" spans="1:16" ht="12" customHeight="1">
      <c r="A782" s="164"/>
      <c r="B782" s="224" t="s">
        <v>30</v>
      </c>
      <c r="C782" s="225"/>
      <c r="D782" s="226"/>
      <c r="E782" s="134"/>
      <c r="F782" s="224" t="s">
        <v>30</v>
      </c>
      <c r="G782" s="225"/>
      <c r="H782" s="226"/>
      <c r="I782" s="124"/>
      <c r="J782" s="23"/>
      <c r="O782" s="23"/>
    </row>
    <row r="783" spans="1:16" ht="12" customHeight="1">
      <c r="A783" s="138">
        <v>0.4</v>
      </c>
      <c r="B783" s="136" t="s">
        <v>59</v>
      </c>
      <c r="C783" s="4" t="s">
        <v>8</v>
      </c>
      <c r="D783" s="139"/>
      <c r="F783" s="136" t="s">
        <v>59</v>
      </c>
      <c r="G783" s="4" t="s">
        <v>8</v>
      </c>
      <c r="H783" s="139"/>
      <c r="I783" s="124"/>
      <c r="J783" s="23"/>
      <c r="O783" s="23"/>
    </row>
    <row r="784" spans="1:16" ht="12" customHeight="1">
      <c r="A784" s="136"/>
      <c r="B784" s="141">
        <v>0.4</v>
      </c>
      <c r="C784" s="23">
        <f>ROUND(C20*B784,2)</f>
        <v>447.6</v>
      </c>
      <c r="D784" s="142" t="s">
        <v>19</v>
      </c>
      <c r="F784" s="141">
        <v>0.4</v>
      </c>
      <c r="G784" s="143">
        <f>ROUND(G20*F784,2)</f>
        <v>40.69</v>
      </c>
      <c r="H784" s="142" t="s">
        <v>19</v>
      </c>
      <c r="I784" s="124"/>
      <c r="J784" s="23"/>
      <c r="O784" s="23">
        <f>SUM(K20*B787)</f>
        <v>42.3</v>
      </c>
    </row>
    <row r="785" spans="1:15" ht="12" customHeight="1">
      <c r="A785" s="136"/>
      <c r="B785" s="141">
        <v>0.4</v>
      </c>
      <c r="C785" s="23">
        <f>ROUND(C21*B785,2)+B21</f>
        <v>910</v>
      </c>
      <c r="D785" s="142" t="s">
        <v>12</v>
      </c>
      <c r="F785" s="141">
        <v>0.4</v>
      </c>
      <c r="G785" s="143">
        <f>ROUND(G21*F785,2)+F21</f>
        <v>82.73</v>
      </c>
      <c r="H785" s="142" t="s">
        <v>12</v>
      </c>
      <c r="I785" s="124"/>
      <c r="J785" s="23"/>
      <c r="O785" s="23">
        <f>SUM(K21*B788)</f>
        <v>84.6</v>
      </c>
    </row>
    <row r="786" spans="1:15" ht="12" customHeight="1">
      <c r="A786" s="136"/>
      <c r="B786" s="176">
        <v>0.4</v>
      </c>
      <c r="C786" s="31">
        <f>ROUND(C22*B786,2)+B22</f>
        <v>1285.5999999999999</v>
      </c>
      <c r="D786" s="147" t="s">
        <v>14</v>
      </c>
      <c r="E786" s="177"/>
      <c r="F786" s="176">
        <v>0.4</v>
      </c>
      <c r="G786" s="178">
        <f>ROUND(G22*F786,2)+F22</f>
        <v>116.87</v>
      </c>
      <c r="H786" s="147" t="s">
        <v>14</v>
      </c>
      <c r="I786" s="124"/>
      <c r="J786" s="23"/>
      <c r="O786" s="23">
        <f>SUM(K22*B789)</f>
        <v>120.6</v>
      </c>
    </row>
    <row r="787" spans="1:15" ht="12" customHeight="1">
      <c r="A787" s="148" t="s">
        <v>60</v>
      </c>
      <c r="B787" s="141">
        <v>0.6</v>
      </c>
      <c r="C787" s="23">
        <f>ROUND(C20*B787,2)</f>
        <v>671.4</v>
      </c>
      <c r="D787" s="142" t="s">
        <v>19</v>
      </c>
      <c r="F787" s="141">
        <v>0.6</v>
      </c>
      <c r="G787" s="143">
        <f>ROUND(G20*F787,2)</f>
        <v>61.04</v>
      </c>
      <c r="H787" s="142" t="s">
        <v>19</v>
      </c>
      <c r="I787" s="124"/>
      <c r="J787" s="23"/>
      <c r="O787" s="23"/>
    </row>
    <row r="788" spans="1:15" ht="12" customHeight="1">
      <c r="A788" s="136"/>
      <c r="B788" s="141">
        <v>0.6</v>
      </c>
      <c r="C788" s="23">
        <f>ROUND(C21*B788,2)</f>
        <v>1281</v>
      </c>
      <c r="D788" s="142" t="s">
        <v>12</v>
      </c>
      <c r="F788" s="141">
        <v>0.6</v>
      </c>
      <c r="G788" s="143">
        <f>ROUND(G21*F788,2)</f>
        <v>116.45</v>
      </c>
      <c r="H788" s="142" t="s">
        <v>12</v>
      </c>
      <c r="I788" s="124"/>
      <c r="J788" s="23"/>
      <c r="O788" s="23"/>
    </row>
    <row r="789" spans="1:15" ht="12" customHeight="1" thickBot="1">
      <c r="A789" s="155"/>
      <c r="B789" s="156">
        <v>0.6</v>
      </c>
      <c r="C789" s="157">
        <f>ROUND(C22*B789,2)</f>
        <v>1793.4</v>
      </c>
      <c r="D789" s="158" t="s">
        <v>14</v>
      </c>
      <c r="E789" s="159"/>
      <c r="F789" s="156">
        <v>0.6</v>
      </c>
      <c r="G789" s="160">
        <f>ROUND(G22*F789,2)</f>
        <v>163.04</v>
      </c>
      <c r="H789" s="158" t="s">
        <v>14</v>
      </c>
      <c r="I789" s="124"/>
      <c r="J789" s="23"/>
      <c r="O789" s="23"/>
    </row>
    <row r="790" spans="1:15" ht="12" customHeight="1">
      <c r="A790" s="164"/>
      <c r="B790" s="224" t="s">
        <v>33</v>
      </c>
      <c r="C790" s="225"/>
      <c r="D790" s="226"/>
      <c r="E790" s="134"/>
      <c r="F790" s="224" t="s">
        <v>33</v>
      </c>
      <c r="G790" s="225"/>
      <c r="H790" s="226"/>
      <c r="I790" s="124"/>
      <c r="J790" s="23"/>
      <c r="O790" s="23"/>
    </row>
    <row r="791" spans="1:15" ht="12" customHeight="1">
      <c r="A791" s="138">
        <v>0.4</v>
      </c>
      <c r="B791" s="136" t="s">
        <v>59</v>
      </c>
      <c r="C791" s="4" t="s">
        <v>8</v>
      </c>
      <c r="D791" s="139"/>
      <c r="F791" s="136" t="s">
        <v>59</v>
      </c>
      <c r="G791" s="4" t="s">
        <v>8</v>
      </c>
      <c r="H791" s="139"/>
      <c r="I791" s="124"/>
      <c r="J791" s="23"/>
      <c r="O791" s="23"/>
    </row>
    <row r="792" spans="1:15" ht="12" customHeight="1">
      <c r="A792" s="136"/>
      <c r="B792" s="141">
        <v>0.4</v>
      </c>
      <c r="C792" s="23">
        <f>ROUND(C24*B792,2)</f>
        <v>359.6</v>
      </c>
      <c r="D792" s="142" t="s">
        <v>19</v>
      </c>
      <c r="F792" s="141">
        <v>0.4</v>
      </c>
      <c r="G792" s="143">
        <f>ROUND(G24*F792,2)</f>
        <v>32.69</v>
      </c>
      <c r="H792" s="142" t="s">
        <v>19</v>
      </c>
      <c r="I792" s="124"/>
      <c r="J792" s="23"/>
      <c r="O792" s="23">
        <f>SUM(K24*B795)</f>
        <v>141.29999999999998</v>
      </c>
    </row>
    <row r="793" spans="1:15" ht="12" customHeight="1">
      <c r="A793" s="136"/>
      <c r="B793" s="141">
        <v>0.4</v>
      </c>
      <c r="C793" s="23">
        <f>ROUND(C25*B793,2)+B25</f>
        <v>736.8</v>
      </c>
      <c r="D793" s="142" t="s">
        <v>12</v>
      </c>
      <c r="F793" s="141">
        <v>0.4</v>
      </c>
      <c r="G793" s="143">
        <f>ROUND(G25*F793,2)+F25</f>
        <v>66.98</v>
      </c>
      <c r="H793" s="142" t="s">
        <v>12</v>
      </c>
      <c r="I793" s="124"/>
      <c r="J793" s="23"/>
      <c r="O793" s="23">
        <f>SUM(K25*B796)</f>
        <v>279.45</v>
      </c>
    </row>
    <row r="794" spans="1:15" ht="12" customHeight="1">
      <c r="A794" s="136"/>
      <c r="B794" s="176">
        <v>0.4</v>
      </c>
      <c r="C794" s="31">
        <f>ROUND(C26*B794,2)+B26</f>
        <v>1042</v>
      </c>
      <c r="D794" s="147" t="s">
        <v>14</v>
      </c>
      <c r="E794" s="177"/>
      <c r="F794" s="176">
        <v>0.4</v>
      </c>
      <c r="G794" s="178">
        <f>ROUND(G26*F794,2)+F26</f>
        <v>94.72999999999999</v>
      </c>
      <c r="H794" s="147" t="s">
        <v>14</v>
      </c>
      <c r="I794" s="124"/>
      <c r="J794" s="23"/>
      <c r="O794" s="23">
        <f>SUM(K26*B797)</f>
        <v>394.65</v>
      </c>
    </row>
    <row r="795" spans="1:15" ht="12" customHeight="1">
      <c r="A795" s="148" t="s">
        <v>60</v>
      </c>
      <c r="B795" s="141">
        <v>0.6</v>
      </c>
      <c r="C795" s="23">
        <f>ROUND(C24*B795,2)</f>
        <v>539.4</v>
      </c>
      <c r="D795" s="142" t="s">
        <v>19</v>
      </c>
      <c r="F795" s="141">
        <v>0.6</v>
      </c>
      <c r="G795" s="143">
        <f>ROUND(G24*F795,2)</f>
        <v>49.04</v>
      </c>
      <c r="H795" s="142" t="s">
        <v>19</v>
      </c>
      <c r="I795" s="124"/>
      <c r="J795" s="23"/>
      <c r="O795" s="23"/>
    </row>
    <row r="796" spans="1:15" ht="12" customHeight="1">
      <c r="A796" s="136"/>
      <c r="B796" s="141">
        <v>0.6</v>
      </c>
      <c r="C796" s="23">
        <f>ROUND(C25*B796,2)</f>
        <v>1021.2</v>
      </c>
      <c r="D796" s="142" t="s">
        <v>12</v>
      </c>
      <c r="F796" s="141">
        <v>0.6</v>
      </c>
      <c r="G796" s="143">
        <f>ROUND(G25*F796,2)</f>
        <v>92.84</v>
      </c>
      <c r="H796" s="142" t="s">
        <v>12</v>
      </c>
      <c r="I796" s="124"/>
      <c r="J796" s="23"/>
      <c r="O796" s="23"/>
    </row>
    <row r="797" spans="1:15" ht="12" customHeight="1" thickBot="1">
      <c r="A797" s="155"/>
      <c r="B797" s="156">
        <v>0.6</v>
      </c>
      <c r="C797" s="157">
        <f>ROUND(C26*B797,2)</f>
        <v>1428</v>
      </c>
      <c r="D797" s="158" t="s">
        <v>14</v>
      </c>
      <c r="E797" s="159"/>
      <c r="F797" s="156">
        <v>0.6</v>
      </c>
      <c r="G797" s="160">
        <f>ROUND(G26*F797,2)</f>
        <v>129.82</v>
      </c>
      <c r="H797" s="158" t="s">
        <v>14</v>
      </c>
      <c r="I797" s="124"/>
      <c r="J797" s="23"/>
      <c r="O797" s="23"/>
    </row>
    <row r="798" spans="1:15" ht="12" customHeight="1">
      <c r="A798" s="164"/>
      <c r="B798" s="224" t="s">
        <v>62</v>
      </c>
      <c r="C798" s="225"/>
      <c r="D798" s="226"/>
      <c r="E798" s="134"/>
      <c r="F798" s="224" t="s">
        <v>62</v>
      </c>
      <c r="G798" s="225"/>
      <c r="H798" s="226"/>
      <c r="I798" s="124"/>
      <c r="J798" s="23"/>
      <c r="O798" s="23"/>
    </row>
    <row r="799" spans="1:15" ht="12" customHeight="1">
      <c r="A799" s="138">
        <v>0.4</v>
      </c>
      <c r="B799" s="136" t="s">
        <v>59</v>
      </c>
      <c r="C799" s="4" t="s">
        <v>8</v>
      </c>
      <c r="D799" s="139"/>
      <c r="F799" s="136" t="s">
        <v>59</v>
      </c>
      <c r="G799" s="4" t="s">
        <v>8</v>
      </c>
      <c r="H799" s="139"/>
      <c r="I799" s="124"/>
      <c r="J799" s="23"/>
      <c r="O799" s="23"/>
    </row>
    <row r="800" spans="1:15" ht="12" customHeight="1">
      <c r="A800" s="136"/>
      <c r="B800" s="141">
        <v>0.4</v>
      </c>
      <c r="C800" s="23">
        <f>ROUND(C28*B800,2)</f>
        <v>412.4</v>
      </c>
      <c r="D800" s="142" t="s">
        <v>19</v>
      </c>
      <c r="F800" s="141">
        <v>0.4</v>
      </c>
      <c r="G800" s="143">
        <f>ROUND(G28*F800,2)</f>
        <v>37.49</v>
      </c>
      <c r="H800" s="142" t="s">
        <v>19</v>
      </c>
      <c r="I800" s="124"/>
      <c r="J800" s="23"/>
      <c r="O800" s="23">
        <f>SUM(K28*B803)</f>
        <v>81.899999999999991</v>
      </c>
    </row>
    <row r="801" spans="1:18" ht="12" customHeight="1">
      <c r="A801" s="136"/>
      <c r="B801" s="141">
        <v>0.4</v>
      </c>
      <c r="C801" s="23">
        <f>ROUND(C29*B801,2)+B29</f>
        <v>842.4</v>
      </c>
      <c r="D801" s="142" t="s">
        <v>12</v>
      </c>
      <c r="F801" s="141">
        <v>0.4</v>
      </c>
      <c r="G801" s="143">
        <f>ROUND(G29*F801,2)+F29</f>
        <v>76.58</v>
      </c>
      <c r="H801" s="142" t="s">
        <v>12</v>
      </c>
      <c r="I801" s="124"/>
      <c r="J801" s="23"/>
      <c r="O801" s="23">
        <f>SUM(K29*B804)</f>
        <v>160.65</v>
      </c>
    </row>
    <row r="802" spans="1:18" ht="12" customHeight="1">
      <c r="A802" s="136"/>
      <c r="B802" s="176">
        <v>0.4</v>
      </c>
      <c r="C802" s="31">
        <f>ROUND(C30*B802,2)+B30</f>
        <v>1192.8</v>
      </c>
      <c r="D802" s="147" t="s">
        <v>14</v>
      </c>
      <c r="E802" s="177"/>
      <c r="F802" s="176">
        <v>0.4</v>
      </c>
      <c r="G802" s="178">
        <f>ROUND(G30*F802,2)+F30</f>
        <v>108.43</v>
      </c>
      <c r="H802" s="147" t="s">
        <v>14</v>
      </c>
      <c r="I802" s="124"/>
      <c r="J802" s="23"/>
      <c r="O802" s="23">
        <f>SUM(K30*B805)</f>
        <v>225</v>
      </c>
    </row>
    <row r="803" spans="1:18" ht="12" customHeight="1">
      <c r="A803" s="148" t="s">
        <v>60</v>
      </c>
      <c r="B803" s="141">
        <v>0.6</v>
      </c>
      <c r="C803" s="23">
        <f>ROUND(C28*B803,2)</f>
        <v>618.6</v>
      </c>
      <c r="D803" s="142" t="s">
        <v>19</v>
      </c>
      <c r="F803" s="141">
        <v>0.6</v>
      </c>
      <c r="G803" s="143">
        <f>ROUND(G28*F803,2)</f>
        <v>56.24</v>
      </c>
      <c r="H803" s="142" t="s">
        <v>19</v>
      </c>
      <c r="I803" s="124"/>
      <c r="J803" s="23"/>
    </row>
    <row r="804" spans="1:18" ht="12" customHeight="1">
      <c r="A804" s="136"/>
      <c r="B804" s="141">
        <v>0.6</v>
      </c>
      <c r="C804" s="23">
        <f>ROUND(C29*B804,2)</f>
        <v>1179.5999999999999</v>
      </c>
      <c r="D804" s="142" t="s">
        <v>12</v>
      </c>
      <c r="F804" s="141">
        <v>0.6</v>
      </c>
      <c r="G804" s="143">
        <f>ROUND(G29*F804,2)</f>
        <v>107.24</v>
      </c>
      <c r="H804" s="142" t="s">
        <v>12</v>
      </c>
      <c r="I804" s="124"/>
      <c r="J804" s="23"/>
    </row>
    <row r="805" spans="1:18" ht="12" customHeight="1" thickBot="1">
      <c r="A805" s="155"/>
      <c r="B805" s="156">
        <v>0.6</v>
      </c>
      <c r="C805" s="157">
        <f>ROUND(C30*B805,2)</f>
        <v>1654.2</v>
      </c>
      <c r="D805" s="158" t="s">
        <v>14</v>
      </c>
      <c r="E805" s="159"/>
      <c r="F805" s="156">
        <v>0.6</v>
      </c>
      <c r="G805" s="160">
        <f>ROUND(G30*F805,2)</f>
        <v>150.38</v>
      </c>
      <c r="H805" s="158" t="s">
        <v>14</v>
      </c>
      <c r="I805" s="124"/>
      <c r="J805" s="23"/>
    </row>
    <row r="806" spans="1:18" ht="12" customHeight="1" thickBot="1">
      <c r="A806" s="172"/>
      <c r="B806" s="132"/>
      <c r="C806" s="132"/>
      <c r="D806" s="132"/>
      <c r="E806" s="132"/>
      <c r="F806" s="132"/>
      <c r="G806" s="132"/>
      <c r="H806" s="132"/>
      <c r="I806" s="132"/>
      <c r="J806" s="132"/>
      <c r="K806" s="132"/>
      <c r="L806" s="132"/>
      <c r="M806" s="132"/>
      <c r="N806" s="132"/>
      <c r="O806" s="132"/>
      <c r="P806" s="132"/>
      <c r="Q806" s="132"/>
      <c r="R806" s="132"/>
    </row>
    <row r="807" spans="1:18" ht="12" customHeight="1">
      <c r="A807" s="164"/>
      <c r="B807" s="224" t="s">
        <v>4</v>
      </c>
      <c r="C807" s="225"/>
      <c r="D807" s="226"/>
      <c r="E807" s="134"/>
      <c r="F807" s="224" t="s">
        <v>4</v>
      </c>
      <c r="G807" s="225"/>
      <c r="H807" s="226"/>
    </row>
    <row r="808" spans="1:18" ht="12" customHeight="1" thickBot="1">
      <c r="A808" s="136"/>
      <c r="B808" s="136" t="s">
        <v>57</v>
      </c>
      <c r="C808" s="4"/>
      <c r="D808" s="137"/>
      <c r="F808" s="136" t="s">
        <v>63</v>
      </c>
      <c r="G808" s="4"/>
      <c r="H808" s="137"/>
      <c r="I808" s="4"/>
      <c r="J808" s="4"/>
      <c r="K808" s="4"/>
      <c r="L808" s="4"/>
    </row>
    <row r="809" spans="1:18" ht="12" customHeight="1">
      <c r="A809" s="138">
        <v>0.42</v>
      </c>
      <c r="B809" s="136" t="s">
        <v>59</v>
      </c>
      <c r="C809" s="4" t="s">
        <v>8</v>
      </c>
      <c r="D809" s="139"/>
      <c r="F809" s="136" t="s">
        <v>59</v>
      </c>
      <c r="G809" s="4" t="s">
        <v>8</v>
      </c>
      <c r="H809" s="139"/>
      <c r="J809" s="224" t="s">
        <v>5</v>
      </c>
      <c r="K809" s="226"/>
      <c r="L809" s="140" t="s">
        <v>6</v>
      </c>
      <c r="M809" s="140" t="s">
        <v>7</v>
      </c>
      <c r="O809" s="224" t="s">
        <v>5</v>
      </c>
      <c r="P809" s="226"/>
      <c r="Q809" s="140" t="s">
        <v>6</v>
      </c>
      <c r="R809" s="140" t="s">
        <v>7</v>
      </c>
    </row>
    <row r="810" spans="1:18" ht="12" customHeight="1">
      <c r="A810" s="136"/>
      <c r="B810" s="141">
        <v>0.42</v>
      </c>
      <c r="C810" s="23">
        <f>ROUND(C5*B810,2)</f>
        <v>509.46</v>
      </c>
      <c r="D810" s="142" t="s">
        <v>19</v>
      </c>
      <c r="F810" s="141">
        <v>0.42</v>
      </c>
      <c r="G810" s="143">
        <f>ROUND(G5*F810,2)</f>
        <v>46.31</v>
      </c>
      <c r="H810" s="142" t="s">
        <v>19</v>
      </c>
      <c r="J810" s="144" t="s">
        <v>9</v>
      </c>
      <c r="K810" s="145">
        <f>ROUND(K4*B810,2)</f>
        <v>41.33</v>
      </c>
      <c r="L810" s="146">
        <f>ROUND(L4*B810,2)</f>
        <v>0.34</v>
      </c>
      <c r="M810" s="146">
        <f>ROUND(M4*B810,2)</f>
        <v>6.64</v>
      </c>
      <c r="O810" s="144" t="s">
        <v>9</v>
      </c>
      <c r="P810" s="139">
        <f>ROUND(P4*F810,2)</f>
        <v>3.76</v>
      </c>
      <c r="Q810" s="146">
        <f>ROUND(Q4*F810,2)</f>
        <v>0.03</v>
      </c>
      <c r="R810" s="146">
        <f>ROUND(R4*F810,2)</f>
        <v>0.6</v>
      </c>
    </row>
    <row r="811" spans="1:18" ht="12" customHeight="1">
      <c r="A811" s="136"/>
      <c r="B811" s="141">
        <v>0.42</v>
      </c>
      <c r="C811" s="23">
        <f>ROUND(C6*B811,2)+B6</f>
        <v>1031.6599999999999</v>
      </c>
      <c r="D811" s="142" t="s">
        <v>12</v>
      </c>
      <c r="F811" s="141">
        <v>0.42</v>
      </c>
      <c r="G811" s="143">
        <f>ROUND(G6*F811,2)+F6</f>
        <v>93.79</v>
      </c>
      <c r="H811" s="142" t="s">
        <v>12</v>
      </c>
      <c r="J811" s="144" t="s">
        <v>11</v>
      </c>
      <c r="K811" s="139">
        <f>ROUND(K5*B811,2)</f>
        <v>41.54</v>
      </c>
      <c r="L811" s="189"/>
      <c r="M811" s="189"/>
      <c r="O811" s="144" t="s">
        <v>11</v>
      </c>
      <c r="P811" s="145">
        <f>ROUND(P5*F811,2)</f>
        <v>3.78</v>
      </c>
      <c r="Q811" s="189"/>
      <c r="R811" s="189"/>
    </row>
    <row r="812" spans="1:18" ht="12" customHeight="1">
      <c r="A812" s="136"/>
      <c r="B812" s="176">
        <v>0.42</v>
      </c>
      <c r="C812" s="190">
        <f>ROUND(C7*B812,2)+B7</f>
        <v>1457.94</v>
      </c>
      <c r="D812" s="147" t="s">
        <v>14</v>
      </c>
      <c r="E812" s="177"/>
      <c r="F812" s="176">
        <v>0.42</v>
      </c>
      <c r="G812" s="191">
        <f>ROUND(G7*F812,2)+F7</f>
        <v>132.54</v>
      </c>
      <c r="H812" s="147" t="s">
        <v>14</v>
      </c>
      <c r="I812" s="177"/>
      <c r="J812" s="179" t="s">
        <v>13</v>
      </c>
      <c r="K812" s="180">
        <f>ROUND(K6*B812,2)+J7</f>
        <v>60.73</v>
      </c>
      <c r="L812" s="192"/>
      <c r="M812" s="192"/>
      <c r="N812" s="177"/>
      <c r="O812" s="179" t="s">
        <v>13</v>
      </c>
      <c r="P812" s="180">
        <f>ROUND(P6*F812,2)+O7</f>
        <v>5.52</v>
      </c>
      <c r="Q812" s="192"/>
      <c r="R812" s="192"/>
    </row>
    <row r="813" spans="1:18" ht="12" customHeight="1" thickBot="1">
      <c r="A813" s="148" t="s">
        <v>60</v>
      </c>
      <c r="B813" s="141">
        <v>0.57999999999999996</v>
      </c>
      <c r="C813" s="23">
        <f>ROUND(C5*B813,2)</f>
        <v>703.54</v>
      </c>
      <c r="D813" s="142" t="s">
        <v>19</v>
      </c>
      <c r="F813" s="141">
        <v>0.57999999999999996</v>
      </c>
      <c r="G813" s="143">
        <f>ROUND(G5*F813,2)</f>
        <v>63.96</v>
      </c>
      <c r="H813" s="142" t="s">
        <v>19</v>
      </c>
      <c r="J813" s="144" t="s">
        <v>9</v>
      </c>
      <c r="K813" s="139">
        <f>ROUND(K4*B813,2)</f>
        <v>57.07</v>
      </c>
      <c r="L813" s="205">
        <f>ROUND(L4*B813,2)</f>
        <v>0.46</v>
      </c>
      <c r="M813" s="182">
        <f>ROUND(M4*B813,2)</f>
        <v>9.16</v>
      </c>
      <c r="O813" s="144" t="s">
        <v>9</v>
      </c>
      <c r="P813" s="139">
        <f>ROUND(P4*F813,2)</f>
        <v>5.19</v>
      </c>
      <c r="Q813" s="205">
        <f>ROUND(Q4*F813,2)</f>
        <v>0.04</v>
      </c>
      <c r="R813" s="205">
        <f>ROUND(R4*F813,2)</f>
        <v>0.84</v>
      </c>
    </row>
    <row r="814" spans="1:18" ht="12" customHeight="1">
      <c r="A814" s="136"/>
      <c r="B814" s="141">
        <v>0.57999999999999996</v>
      </c>
      <c r="C814" s="23">
        <f>ROUND(C6*B814,2)</f>
        <v>1347.34</v>
      </c>
      <c r="D814" s="142" t="s">
        <v>12</v>
      </c>
      <c r="F814" s="141">
        <v>0.57999999999999996</v>
      </c>
      <c r="G814" s="143">
        <f>ROUND(G6*F814,2)</f>
        <v>122.49</v>
      </c>
      <c r="H814" s="142" t="s">
        <v>12</v>
      </c>
      <c r="J814" s="144" t="s">
        <v>11</v>
      </c>
      <c r="K814" s="139">
        <f>ROUND(K5*B814,2)</f>
        <v>57.36</v>
      </c>
      <c r="O814" s="144" t="s">
        <v>11</v>
      </c>
      <c r="P814" s="139">
        <f>ROUND(P5*F814,2)</f>
        <v>5.21</v>
      </c>
    </row>
    <row r="815" spans="1:18" ht="12" customHeight="1" thickBot="1">
      <c r="A815" s="155"/>
      <c r="B815" s="156">
        <v>0.57999999999999996</v>
      </c>
      <c r="C815" s="157">
        <f>ROUND(C7*B815,2)</f>
        <v>1889.06</v>
      </c>
      <c r="D815" s="158" t="s">
        <v>14</v>
      </c>
      <c r="E815" s="159"/>
      <c r="F815" s="156">
        <v>0.57999999999999996</v>
      </c>
      <c r="G815" s="160">
        <f>ROUND(G7*F815,2)</f>
        <v>171.73</v>
      </c>
      <c r="H815" s="158" t="s">
        <v>14</v>
      </c>
      <c r="J815" s="161" t="s">
        <v>13</v>
      </c>
      <c r="K815" s="163">
        <f>ROUND(K6*B815,2)</f>
        <v>57.07</v>
      </c>
      <c r="O815" s="161" t="s">
        <v>13</v>
      </c>
      <c r="P815" s="163">
        <f>ROUND(P6*F815,2)</f>
        <v>5.19</v>
      </c>
    </row>
    <row r="816" spans="1:18" ht="12" customHeight="1">
      <c r="A816" s="164"/>
      <c r="B816" s="231" t="s">
        <v>15</v>
      </c>
      <c r="C816" s="232"/>
      <c r="D816" s="233"/>
      <c r="E816" s="134"/>
      <c r="F816" s="231" t="s">
        <v>15</v>
      </c>
      <c r="G816" s="232"/>
      <c r="H816" s="233"/>
      <c r="I816" s="124"/>
    </row>
    <row r="817" spans="1:16" ht="12" customHeight="1">
      <c r="A817" s="138">
        <v>0.42</v>
      </c>
      <c r="B817" s="136" t="s">
        <v>59</v>
      </c>
      <c r="C817" s="4" t="s">
        <v>8</v>
      </c>
      <c r="D817" s="139"/>
      <c r="F817" s="136" t="s">
        <v>59</v>
      </c>
      <c r="G817" s="4" t="s">
        <v>8</v>
      </c>
      <c r="H817" s="139"/>
      <c r="I817" s="124"/>
      <c r="O817" s="165" t="s">
        <v>61</v>
      </c>
    </row>
    <row r="818" spans="1:16" ht="12" customHeight="1">
      <c r="A818" s="136"/>
      <c r="B818" s="176">
        <v>0.42</v>
      </c>
      <c r="C818" s="31">
        <f>ROUND(C10*B818,2)</f>
        <v>354.06</v>
      </c>
      <c r="D818" s="207" t="s">
        <v>19</v>
      </c>
      <c r="E818" s="177"/>
      <c r="F818" s="176">
        <v>0.42</v>
      </c>
      <c r="G818" s="178">
        <f>ROUND(G10*F818,2)</f>
        <v>32.19</v>
      </c>
      <c r="H818" s="207" t="s">
        <v>19</v>
      </c>
      <c r="I818" s="124"/>
      <c r="O818" s="125">
        <f>SUM(K10*B819)</f>
        <v>160.94999999999999</v>
      </c>
    </row>
    <row r="819" spans="1:16" ht="12" customHeight="1" thickBot="1">
      <c r="A819" s="166" t="s">
        <v>60</v>
      </c>
      <c r="B819" s="156">
        <v>0.57999999999999996</v>
      </c>
      <c r="C819" s="157">
        <f>ROUND(C10*B819,2)</f>
        <v>488.94</v>
      </c>
      <c r="D819" s="201" t="s">
        <v>19</v>
      </c>
      <c r="E819" s="159"/>
      <c r="F819" s="156">
        <v>0.57999999999999996</v>
      </c>
      <c r="G819" s="160">
        <f>ROUND(G10*F819,2)</f>
        <v>44.45</v>
      </c>
      <c r="H819" s="201" t="s">
        <v>19</v>
      </c>
      <c r="I819" s="124"/>
    </row>
    <row r="820" spans="1:16" ht="12" customHeight="1">
      <c r="A820" s="164"/>
      <c r="B820" s="231" t="s">
        <v>21</v>
      </c>
      <c r="C820" s="232"/>
      <c r="D820" s="233"/>
      <c r="E820" s="134"/>
      <c r="F820" s="231" t="s">
        <v>21</v>
      </c>
      <c r="G820" s="232"/>
      <c r="H820" s="233"/>
    </row>
    <row r="821" spans="1:16" ht="12" customHeight="1">
      <c r="A821" s="138">
        <v>0.42</v>
      </c>
      <c r="B821" s="136" t="s">
        <v>59</v>
      </c>
      <c r="C821" s="4" t="s">
        <v>8</v>
      </c>
      <c r="D821" s="139"/>
      <c r="F821" s="136" t="s">
        <v>59</v>
      </c>
      <c r="G821" s="4" t="s">
        <v>8</v>
      </c>
      <c r="H821" s="139"/>
    </row>
    <row r="822" spans="1:16" ht="12" customHeight="1">
      <c r="A822" s="136"/>
      <c r="B822" s="141">
        <v>0.42</v>
      </c>
      <c r="C822" s="23">
        <f>ROUND(C12*B822,2)</f>
        <v>477.96</v>
      </c>
      <c r="D822" s="142" t="s">
        <v>19</v>
      </c>
      <c r="F822" s="141">
        <v>0.42</v>
      </c>
      <c r="G822" s="143">
        <f>ROUND(G12*F822,2)</f>
        <v>43.45</v>
      </c>
      <c r="H822" s="142" t="s">
        <v>19</v>
      </c>
      <c r="I822" s="124"/>
      <c r="J822" s="23"/>
      <c r="K822" s="23"/>
      <c r="L822" s="23"/>
      <c r="O822" s="23">
        <f>SUM(K12*B825)</f>
        <v>32.625</v>
      </c>
      <c r="P822" s="23"/>
    </row>
    <row r="823" spans="1:16" ht="12" customHeight="1">
      <c r="A823" s="136"/>
      <c r="B823" s="141">
        <v>0.42</v>
      </c>
      <c r="C823" s="23">
        <f>ROUND(C13*B823,2)+B13</f>
        <v>964.04</v>
      </c>
      <c r="D823" s="142" t="s">
        <v>12</v>
      </c>
      <c r="F823" s="141">
        <v>0.42</v>
      </c>
      <c r="G823" s="143">
        <f>ROUND(G13*F823,2)+F13</f>
        <v>87.64</v>
      </c>
      <c r="H823" s="142" t="s">
        <v>12</v>
      </c>
      <c r="I823" s="124"/>
      <c r="J823" s="23"/>
      <c r="K823" s="23"/>
      <c r="L823" s="23"/>
      <c r="O823" s="23">
        <f>SUM(K13*B826)</f>
        <v>70.034999999999997</v>
      </c>
      <c r="P823" s="23"/>
    </row>
    <row r="824" spans="1:16" ht="12" customHeight="1">
      <c r="A824" s="136"/>
      <c r="B824" s="176">
        <v>0.42</v>
      </c>
      <c r="C824" s="31">
        <f>ROUND(C14*B824,2)+B14</f>
        <v>1357.56</v>
      </c>
      <c r="D824" s="147" t="s">
        <v>14</v>
      </c>
      <c r="E824" s="177"/>
      <c r="F824" s="176">
        <v>0.42</v>
      </c>
      <c r="G824" s="178">
        <f>ROUND(G14*F824,2)+F14</f>
        <v>123.41</v>
      </c>
      <c r="H824" s="147" t="s">
        <v>14</v>
      </c>
      <c r="I824" s="124"/>
      <c r="J824" s="23"/>
      <c r="K824" s="23"/>
      <c r="L824" s="23"/>
      <c r="O824" s="23">
        <f>SUM(K14*B827)</f>
        <v>103.96499999999999</v>
      </c>
      <c r="P824" s="23"/>
    </row>
    <row r="825" spans="1:16" ht="12" customHeight="1">
      <c r="A825" s="148" t="s">
        <v>60</v>
      </c>
      <c r="B825" s="141">
        <v>0.57999999999999996</v>
      </c>
      <c r="C825" s="23">
        <f>ROUND(C12*B825,2)</f>
        <v>660.04</v>
      </c>
      <c r="D825" s="142" t="s">
        <v>19</v>
      </c>
      <c r="F825" s="141">
        <v>0.57999999999999996</v>
      </c>
      <c r="G825" s="143">
        <f>ROUND(G12*F825,2)</f>
        <v>60</v>
      </c>
      <c r="H825" s="142" t="s">
        <v>19</v>
      </c>
      <c r="I825" s="124"/>
      <c r="J825" s="23"/>
      <c r="K825" s="23"/>
      <c r="L825" s="23"/>
      <c r="O825" s="23"/>
      <c r="P825" s="23"/>
    </row>
    <row r="826" spans="1:16" ht="12" customHeight="1">
      <c r="A826" s="136"/>
      <c r="B826" s="141">
        <v>0.57999999999999996</v>
      </c>
      <c r="C826" s="23">
        <f>ROUND(C13*B826,2)</f>
        <v>1253.96</v>
      </c>
      <c r="D826" s="142" t="s">
        <v>12</v>
      </c>
      <c r="F826" s="141">
        <v>0.57999999999999996</v>
      </c>
      <c r="G826" s="143">
        <f>ROUND(G13*F826,2)</f>
        <v>114</v>
      </c>
      <c r="H826" s="142" t="s">
        <v>12</v>
      </c>
      <c r="I826" s="124"/>
      <c r="J826" s="23"/>
      <c r="O826" s="23"/>
    </row>
    <row r="827" spans="1:16" ht="12" customHeight="1" thickBot="1">
      <c r="A827" s="155"/>
      <c r="B827" s="156">
        <v>0.57999999999999996</v>
      </c>
      <c r="C827" s="157">
        <f>ROUND(C14*B827,2)</f>
        <v>1750.44</v>
      </c>
      <c r="D827" s="158" t="s">
        <v>14</v>
      </c>
      <c r="E827" s="159"/>
      <c r="F827" s="156">
        <v>0.57999999999999996</v>
      </c>
      <c r="G827" s="160">
        <f>ROUND(G14*F827,2)</f>
        <v>159.13</v>
      </c>
      <c r="H827" s="158" t="s">
        <v>14</v>
      </c>
      <c r="I827" s="124"/>
      <c r="J827" s="23"/>
    </row>
    <row r="828" spans="1:16" ht="12" customHeight="1">
      <c r="A828" s="164"/>
      <c r="B828" s="231" t="s">
        <v>26</v>
      </c>
      <c r="C828" s="232"/>
      <c r="D828" s="233"/>
      <c r="E828" s="134"/>
      <c r="F828" s="231" t="s">
        <v>26</v>
      </c>
      <c r="G828" s="232"/>
      <c r="H828" s="233"/>
    </row>
    <row r="829" spans="1:16" ht="12" customHeight="1">
      <c r="A829" s="138">
        <v>0.42</v>
      </c>
      <c r="B829" s="136" t="s">
        <v>59</v>
      </c>
      <c r="C829" s="4" t="s">
        <v>8</v>
      </c>
      <c r="D829" s="139"/>
      <c r="F829" s="136" t="s">
        <v>59</v>
      </c>
      <c r="G829" s="4" t="s">
        <v>8</v>
      </c>
      <c r="H829" s="139"/>
    </row>
    <row r="830" spans="1:16" ht="12" customHeight="1">
      <c r="A830" s="136"/>
      <c r="B830" s="141">
        <v>0.42</v>
      </c>
      <c r="C830" s="23">
        <f>ROUND(C16*B830,2)</f>
        <v>438.9</v>
      </c>
      <c r="D830" s="142" t="s">
        <v>19</v>
      </c>
      <c r="F830" s="141">
        <v>0.42</v>
      </c>
      <c r="G830" s="143">
        <f>ROUND(G16*F830,2)</f>
        <v>39.9</v>
      </c>
      <c r="H830" s="142" t="s">
        <v>19</v>
      </c>
      <c r="I830" s="124"/>
      <c r="J830" s="23"/>
      <c r="K830" s="23"/>
      <c r="L830" s="23"/>
      <c r="O830" s="23">
        <f>SUM(K16*B833)</f>
        <v>73.08</v>
      </c>
      <c r="P830" s="23"/>
    </row>
    <row r="831" spans="1:16" ht="12" customHeight="1">
      <c r="A831" s="136"/>
      <c r="B831" s="141">
        <v>0.42</v>
      </c>
      <c r="C831" s="23">
        <f>ROUND(C17*B831,2)+B17</f>
        <v>885.92</v>
      </c>
      <c r="D831" s="142" t="s">
        <v>12</v>
      </c>
      <c r="F831" s="141">
        <v>0.42</v>
      </c>
      <c r="G831" s="143">
        <f>ROUND(G17*F831,2)+F17</f>
        <v>80.540000000000006</v>
      </c>
      <c r="H831" s="142" t="s">
        <v>12</v>
      </c>
      <c r="I831" s="124"/>
      <c r="J831" s="23"/>
      <c r="K831" s="23"/>
      <c r="L831" s="23"/>
      <c r="O831" s="23">
        <f>SUM(K17*B834)</f>
        <v>150.94499999999999</v>
      </c>
      <c r="P831" s="23"/>
    </row>
    <row r="832" spans="1:16" ht="12" customHeight="1">
      <c r="A832" s="136"/>
      <c r="B832" s="176">
        <v>0.42</v>
      </c>
      <c r="C832" s="31">
        <f>ROUND(C18*B832,2)+B18</f>
        <v>1246.26</v>
      </c>
      <c r="D832" s="147" t="s">
        <v>14</v>
      </c>
      <c r="E832" s="177"/>
      <c r="F832" s="176">
        <v>0.42</v>
      </c>
      <c r="G832" s="178">
        <f>ROUND(G18*F832,2)+F18</f>
        <v>113.28999999999999</v>
      </c>
      <c r="H832" s="147" t="s">
        <v>14</v>
      </c>
      <c r="I832" s="124"/>
      <c r="J832" s="23"/>
      <c r="K832" s="23"/>
      <c r="L832" s="23"/>
      <c r="O832" s="23">
        <f>SUM(K18*B835)</f>
        <v>219.23999999999998</v>
      </c>
      <c r="P832" s="23"/>
    </row>
    <row r="833" spans="1:16" ht="12" customHeight="1">
      <c r="A833" s="148" t="s">
        <v>60</v>
      </c>
      <c r="B833" s="141">
        <v>0.57999999999999996</v>
      </c>
      <c r="C833" s="23">
        <f>ROUND(C16*B833,2)</f>
        <v>606.1</v>
      </c>
      <c r="D833" s="142" t="s">
        <v>19</v>
      </c>
      <c r="F833" s="141">
        <v>0.57999999999999996</v>
      </c>
      <c r="G833" s="143">
        <f>ROUND(G16*F833,2)</f>
        <v>55.1</v>
      </c>
      <c r="H833" s="142" t="s">
        <v>19</v>
      </c>
      <c r="I833" s="124"/>
      <c r="J833" s="23"/>
      <c r="K833" s="23"/>
      <c r="L833" s="23"/>
      <c r="O833" s="23"/>
      <c r="P833" s="23"/>
    </row>
    <row r="834" spans="1:16" ht="12" customHeight="1">
      <c r="A834" s="136"/>
      <c r="B834" s="141">
        <v>0.57999999999999996</v>
      </c>
      <c r="C834" s="23">
        <f>ROUND(C17*B834,2)</f>
        <v>1146.08</v>
      </c>
      <c r="D834" s="142" t="s">
        <v>12</v>
      </c>
      <c r="F834" s="141">
        <v>0.57999999999999996</v>
      </c>
      <c r="G834" s="143">
        <f>ROUND(G17*F834,2)</f>
        <v>104.19</v>
      </c>
      <c r="H834" s="142" t="s">
        <v>12</v>
      </c>
      <c r="I834" s="124"/>
      <c r="J834" s="23"/>
      <c r="O834" s="23"/>
    </row>
    <row r="835" spans="1:16" ht="12" customHeight="1" thickBot="1">
      <c r="A835" s="155"/>
      <c r="B835" s="156">
        <v>0.57999999999999996</v>
      </c>
      <c r="C835" s="157">
        <f>ROUND(C18*B835,2)</f>
        <v>1596.74</v>
      </c>
      <c r="D835" s="158" t="s">
        <v>14</v>
      </c>
      <c r="E835" s="159"/>
      <c r="F835" s="156">
        <v>0.57999999999999996</v>
      </c>
      <c r="G835" s="160">
        <f>ROUND(G18*F835,2)</f>
        <v>145.16</v>
      </c>
      <c r="H835" s="147" t="s">
        <v>14</v>
      </c>
      <c r="I835" s="124"/>
      <c r="J835" s="23"/>
      <c r="O835" s="23"/>
    </row>
    <row r="836" spans="1:16" ht="12" customHeight="1">
      <c r="A836" s="164"/>
      <c r="B836" s="224" t="s">
        <v>30</v>
      </c>
      <c r="C836" s="225"/>
      <c r="D836" s="226"/>
      <c r="E836" s="134"/>
      <c r="F836" s="224" t="s">
        <v>30</v>
      </c>
      <c r="G836" s="225"/>
      <c r="H836" s="226"/>
      <c r="I836" s="124"/>
      <c r="J836" s="23"/>
      <c r="O836" s="23"/>
    </row>
    <row r="837" spans="1:16" ht="12" customHeight="1">
      <c r="A837" s="138">
        <v>0.42</v>
      </c>
      <c r="B837" s="136" t="s">
        <v>59</v>
      </c>
      <c r="C837" s="4" t="s">
        <v>8</v>
      </c>
      <c r="D837" s="139"/>
      <c r="F837" s="136" t="s">
        <v>59</v>
      </c>
      <c r="G837" s="4" t="s">
        <v>8</v>
      </c>
      <c r="H837" s="139"/>
      <c r="I837" s="124"/>
      <c r="J837" s="23"/>
      <c r="O837" s="23"/>
    </row>
    <row r="838" spans="1:16" ht="12" customHeight="1">
      <c r="A838" s="136"/>
      <c r="B838" s="208">
        <v>0.42</v>
      </c>
      <c r="C838" s="23">
        <f>ROUND(C20*B838,2)</f>
        <v>469.98</v>
      </c>
      <c r="D838" s="142" t="s">
        <v>19</v>
      </c>
      <c r="F838" s="208">
        <v>0.42</v>
      </c>
      <c r="G838" s="143">
        <f>ROUND(G20*F838,2)</f>
        <v>42.73</v>
      </c>
      <c r="H838" s="142" t="s">
        <v>19</v>
      </c>
      <c r="I838" s="124"/>
      <c r="J838" s="23"/>
      <c r="O838" s="23">
        <f>SUM(K20*B841)</f>
        <v>69.09</v>
      </c>
    </row>
    <row r="839" spans="1:16" ht="12" customHeight="1">
      <c r="A839" s="136"/>
      <c r="B839" s="208">
        <v>0.42</v>
      </c>
      <c r="C839" s="23">
        <f>ROUND(C21*B839,2)+B21</f>
        <v>952.7</v>
      </c>
      <c r="D839" s="142" t="s">
        <v>12</v>
      </c>
      <c r="F839" s="208">
        <v>0.42</v>
      </c>
      <c r="G839" s="143">
        <f>ROUND(G21*F839,2)+F21</f>
        <v>86.61</v>
      </c>
      <c r="H839" s="142" t="s">
        <v>12</v>
      </c>
      <c r="I839" s="124"/>
      <c r="J839" s="23"/>
      <c r="O839" s="23">
        <f>SUM(K21*B842)</f>
        <v>138.18</v>
      </c>
    </row>
    <row r="840" spans="1:16" ht="12" customHeight="1">
      <c r="A840" s="136"/>
      <c r="B840" s="209">
        <v>0.42</v>
      </c>
      <c r="C840" s="31">
        <f>ROUND(C22*B840,2)+B22</f>
        <v>1345.38</v>
      </c>
      <c r="D840" s="147" t="s">
        <v>14</v>
      </c>
      <c r="E840" s="177"/>
      <c r="F840" s="209">
        <v>0.42</v>
      </c>
      <c r="G840" s="178">
        <f>ROUND(G22*F840,2)+F22</f>
        <v>122.31</v>
      </c>
      <c r="H840" s="147" t="s">
        <v>14</v>
      </c>
      <c r="I840" s="124"/>
      <c r="J840" s="23"/>
      <c r="O840" s="23">
        <f>SUM(K22*B843)</f>
        <v>196.98</v>
      </c>
    </row>
    <row r="841" spans="1:16" ht="12" customHeight="1">
      <c r="A841" s="148" t="s">
        <v>60</v>
      </c>
      <c r="B841" s="141">
        <v>0.98</v>
      </c>
      <c r="C841" s="23">
        <f>ROUND(C20*B841,2)</f>
        <v>1096.6199999999999</v>
      </c>
      <c r="D841" s="142" t="s">
        <v>19</v>
      </c>
      <c r="F841" s="141">
        <v>0.98</v>
      </c>
      <c r="G841" s="143">
        <f>ROUND(G20*F841,2)</f>
        <v>99.69</v>
      </c>
      <c r="H841" s="142" t="s">
        <v>19</v>
      </c>
      <c r="I841" s="124"/>
      <c r="J841" s="23"/>
      <c r="O841" s="23"/>
    </row>
    <row r="842" spans="1:16" ht="12" customHeight="1">
      <c r="A842" s="136"/>
      <c r="B842" s="141">
        <v>0.98</v>
      </c>
      <c r="C842" s="23">
        <f>ROUND(C21*B842,2)</f>
        <v>2092.3000000000002</v>
      </c>
      <c r="D842" s="142" t="s">
        <v>12</v>
      </c>
      <c r="F842" s="141">
        <v>0.98</v>
      </c>
      <c r="G842" s="143">
        <f>ROUND(G21*F842,2)</f>
        <v>190.21</v>
      </c>
      <c r="H842" s="142" t="s">
        <v>12</v>
      </c>
      <c r="I842" s="124"/>
      <c r="J842" s="23"/>
      <c r="O842" s="23"/>
    </row>
    <row r="843" spans="1:16" ht="12" customHeight="1" thickBot="1">
      <c r="A843" s="155"/>
      <c r="B843" s="156">
        <v>0.98</v>
      </c>
      <c r="C843" s="157">
        <f>ROUND(C22*B843,2)</f>
        <v>2929.22</v>
      </c>
      <c r="D843" s="158" t="s">
        <v>14</v>
      </c>
      <c r="E843" s="159"/>
      <c r="F843" s="156">
        <v>0.98</v>
      </c>
      <c r="G843" s="160">
        <f>ROUND(G22*F843,2)</f>
        <v>266.29000000000002</v>
      </c>
      <c r="H843" s="158" t="s">
        <v>14</v>
      </c>
      <c r="I843" s="124"/>
      <c r="J843" s="23"/>
      <c r="O843" s="23"/>
    </row>
    <row r="844" spans="1:16" ht="12" customHeight="1">
      <c r="A844" s="164"/>
      <c r="B844" s="224" t="s">
        <v>33</v>
      </c>
      <c r="C844" s="225"/>
      <c r="D844" s="226"/>
      <c r="E844" s="134"/>
      <c r="F844" s="224" t="s">
        <v>33</v>
      </c>
      <c r="G844" s="225"/>
      <c r="H844" s="226"/>
      <c r="I844" s="124"/>
      <c r="J844" s="23"/>
      <c r="O844" s="23"/>
    </row>
    <row r="845" spans="1:16" ht="12" customHeight="1">
      <c r="A845" s="138">
        <v>0.42</v>
      </c>
      <c r="B845" s="136" t="s">
        <v>59</v>
      </c>
      <c r="C845" s="4" t="s">
        <v>8</v>
      </c>
      <c r="D845" s="139"/>
      <c r="F845" s="136" t="s">
        <v>59</v>
      </c>
      <c r="G845" s="4" t="s">
        <v>8</v>
      </c>
      <c r="H845" s="139"/>
      <c r="I845" s="124"/>
      <c r="J845" s="23"/>
      <c r="O845" s="23"/>
    </row>
    <row r="846" spans="1:16" ht="12" customHeight="1">
      <c r="A846" s="136"/>
      <c r="B846" s="208">
        <v>0.42</v>
      </c>
      <c r="C846" s="23">
        <f>ROUND(C24*B846,2)</f>
        <v>377.58</v>
      </c>
      <c r="D846" s="142" t="s">
        <v>19</v>
      </c>
      <c r="F846" s="208">
        <v>0.42</v>
      </c>
      <c r="G846" s="143">
        <f>ROUND(G24*F846,2)</f>
        <v>34.33</v>
      </c>
      <c r="H846" s="142" t="s">
        <v>19</v>
      </c>
      <c r="I846" s="124"/>
      <c r="J846" s="23"/>
      <c r="O846" s="23">
        <f>SUM(K24*B849)</f>
        <v>230.79</v>
      </c>
    </row>
    <row r="847" spans="1:16" ht="12" customHeight="1">
      <c r="A847" s="136"/>
      <c r="B847" s="208">
        <v>0.42</v>
      </c>
      <c r="C847" s="23">
        <f>ROUND(C25*B847,2)+B25</f>
        <v>770.84</v>
      </c>
      <c r="D847" s="142" t="s">
        <v>12</v>
      </c>
      <c r="F847" s="208">
        <v>0.42</v>
      </c>
      <c r="G847" s="143">
        <f>ROUND(G25*F847,2)+F25</f>
        <v>70.08</v>
      </c>
      <c r="H847" s="142" t="s">
        <v>12</v>
      </c>
      <c r="I847" s="124"/>
      <c r="J847" s="23"/>
      <c r="O847" s="23">
        <f>SUM(K25*B850)</f>
        <v>456.435</v>
      </c>
    </row>
    <row r="848" spans="1:16" ht="12" customHeight="1">
      <c r="A848" s="136"/>
      <c r="B848" s="209">
        <v>0.42</v>
      </c>
      <c r="C848" s="31">
        <f>ROUND(C26*B848,2)+B26</f>
        <v>1089.5999999999999</v>
      </c>
      <c r="D848" s="147" t="s">
        <v>14</v>
      </c>
      <c r="E848" s="177"/>
      <c r="F848" s="209">
        <v>0.42</v>
      </c>
      <c r="G848" s="178">
        <f>ROUND(G26*F848,2)+F26</f>
        <v>99.050000000000011</v>
      </c>
      <c r="H848" s="147" t="s">
        <v>14</v>
      </c>
      <c r="I848" s="124"/>
      <c r="J848" s="23"/>
      <c r="O848" s="23">
        <f>SUM(K26*B851)</f>
        <v>644.59500000000003</v>
      </c>
    </row>
    <row r="849" spans="1:18" ht="12" customHeight="1">
      <c r="A849" s="148" t="s">
        <v>60</v>
      </c>
      <c r="B849" s="141">
        <v>0.98</v>
      </c>
      <c r="C849" s="23">
        <f>ROUND(C24*B849,2)</f>
        <v>881.02</v>
      </c>
      <c r="D849" s="142" t="s">
        <v>19</v>
      </c>
      <c r="F849" s="141">
        <v>0.98</v>
      </c>
      <c r="G849" s="143">
        <f>ROUND(G24*F849,2)</f>
        <v>80.09</v>
      </c>
      <c r="H849" s="142" t="s">
        <v>19</v>
      </c>
      <c r="I849" s="124"/>
      <c r="J849" s="23"/>
      <c r="O849" s="23"/>
    </row>
    <row r="850" spans="1:18" ht="12" customHeight="1">
      <c r="A850" s="136"/>
      <c r="B850" s="141">
        <v>0.98</v>
      </c>
      <c r="C850" s="23">
        <f>ROUND(C25*B850,2)</f>
        <v>1667.96</v>
      </c>
      <c r="D850" s="142" t="s">
        <v>12</v>
      </c>
      <c r="F850" s="141">
        <v>0.98</v>
      </c>
      <c r="G850" s="143">
        <f>ROUND(G25*F850,2)</f>
        <v>151.63</v>
      </c>
      <c r="H850" s="142" t="s">
        <v>12</v>
      </c>
      <c r="I850" s="124"/>
      <c r="J850" s="23"/>
      <c r="O850" s="23"/>
    </row>
    <row r="851" spans="1:18" ht="12" customHeight="1" thickBot="1">
      <c r="A851" s="155"/>
      <c r="B851" s="156">
        <v>0.98</v>
      </c>
      <c r="C851" s="157">
        <f>ROUND(C26*B851,2)</f>
        <v>2332.4</v>
      </c>
      <c r="D851" s="158" t="s">
        <v>14</v>
      </c>
      <c r="E851" s="159"/>
      <c r="F851" s="156">
        <v>0.98</v>
      </c>
      <c r="G851" s="160">
        <f>ROUND(G26*F851,2)</f>
        <v>212.04</v>
      </c>
      <c r="H851" s="158" t="s">
        <v>14</v>
      </c>
      <c r="I851" s="124"/>
      <c r="J851" s="23"/>
      <c r="O851" s="23"/>
    </row>
    <row r="852" spans="1:18" ht="12" customHeight="1">
      <c r="A852" s="164"/>
      <c r="B852" s="224" t="s">
        <v>62</v>
      </c>
      <c r="C852" s="225"/>
      <c r="D852" s="226"/>
      <c r="E852" s="134"/>
      <c r="F852" s="224" t="s">
        <v>62</v>
      </c>
      <c r="G852" s="225"/>
      <c r="H852" s="226"/>
      <c r="I852" s="124"/>
      <c r="J852" s="23"/>
      <c r="O852" s="23"/>
    </row>
    <row r="853" spans="1:18" ht="12" customHeight="1">
      <c r="A853" s="138">
        <v>0.42</v>
      </c>
      <c r="B853" s="136" t="s">
        <v>59</v>
      </c>
      <c r="C853" s="4" t="s">
        <v>8</v>
      </c>
      <c r="D853" s="139"/>
      <c r="F853" s="136" t="s">
        <v>59</v>
      </c>
      <c r="G853" s="4" t="s">
        <v>8</v>
      </c>
      <c r="H853" s="139"/>
      <c r="I853" s="124"/>
      <c r="J853" s="23"/>
      <c r="O853" s="23"/>
    </row>
    <row r="854" spans="1:18" ht="12" customHeight="1">
      <c r="A854" s="136"/>
      <c r="B854" s="208">
        <v>0.42</v>
      </c>
      <c r="C854" s="23">
        <f>ROUND(C28*B854,2)</f>
        <v>433.02</v>
      </c>
      <c r="D854" s="142" t="s">
        <v>19</v>
      </c>
      <c r="F854" s="208">
        <v>0.42</v>
      </c>
      <c r="G854" s="143">
        <f>ROUND(G28*F854,2)</f>
        <v>39.369999999999997</v>
      </c>
      <c r="H854" s="142" t="s">
        <v>19</v>
      </c>
      <c r="I854" s="124"/>
      <c r="J854" s="23"/>
      <c r="O854" s="23">
        <f>SUM(K28*B857)</f>
        <v>133.77000000000001</v>
      </c>
    </row>
    <row r="855" spans="1:18" ht="12" customHeight="1">
      <c r="A855" s="136"/>
      <c r="B855" s="208">
        <v>0.42</v>
      </c>
      <c r="C855" s="23">
        <f>ROUND(C29*B855,2)+B29</f>
        <v>881.72</v>
      </c>
      <c r="D855" s="142" t="s">
        <v>12</v>
      </c>
      <c r="F855" s="208">
        <v>0.42</v>
      </c>
      <c r="G855" s="143">
        <f>ROUND(G29*F855,2)+F29</f>
        <v>80.16</v>
      </c>
      <c r="H855" s="142" t="s">
        <v>12</v>
      </c>
      <c r="I855" s="124"/>
      <c r="J855" s="23"/>
      <c r="O855" s="23">
        <f>SUM(K29*B858)</f>
        <v>262.39499999999998</v>
      </c>
    </row>
    <row r="856" spans="1:18" ht="12" customHeight="1">
      <c r="A856" s="136"/>
      <c r="B856" s="209">
        <v>0.42</v>
      </c>
      <c r="C856" s="31">
        <f>ROUND(C30*B856,2)+B30</f>
        <v>1247.94</v>
      </c>
      <c r="D856" s="147" t="s">
        <v>14</v>
      </c>
      <c r="E856" s="177"/>
      <c r="F856" s="209">
        <v>0.42</v>
      </c>
      <c r="G856" s="178">
        <f>ROUND(G30*F856,2)+F30</f>
        <v>113.44999999999999</v>
      </c>
      <c r="H856" s="147" t="s">
        <v>14</v>
      </c>
      <c r="I856" s="124"/>
      <c r="J856" s="23"/>
      <c r="O856" s="23">
        <f>SUM(K30*B859)</f>
        <v>367.5</v>
      </c>
    </row>
    <row r="857" spans="1:18" ht="12" customHeight="1">
      <c r="A857" s="148" t="s">
        <v>60</v>
      </c>
      <c r="B857" s="141">
        <v>0.98</v>
      </c>
      <c r="C857" s="23">
        <f>ROUND(C28*B857,2)</f>
        <v>1010.38</v>
      </c>
      <c r="D857" s="142" t="s">
        <v>19</v>
      </c>
      <c r="F857" s="141">
        <v>0.98</v>
      </c>
      <c r="G857" s="143">
        <f>ROUND(G28*F857,2)</f>
        <v>91.85</v>
      </c>
      <c r="H857" s="142" t="s">
        <v>19</v>
      </c>
      <c r="I857" s="124"/>
      <c r="J857" s="23"/>
    </row>
    <row r="858" spans="1:18" ht="12" customHeight="1">
      <c r="A858" s="136"/>
      <c r="B858" s="141">
        <v>0.98</v>
      </c>
      <c r="C858" s="23">
        <f>ROUND(C29*B858,2)</f>
        <v>1926.68</v>
      </c>
      <c r="D858" s="142" t="s">
        <v>12</v>
      </c>
      <c r="F858" s="141">
        <v>0.98</v>
      </c>
      <c r="G858" s="143">
        <f>ROUND(G29*F858,2)</f>
        <v>175.15</v>
      </c>
      <c r="H858" s="142" t="s">
        <v>12</v>
      </c>
      <c r="I858" s="124"/>
      <c r="J858" s="23"/>
    </row>
    <row r="859" spans="1:18" ht="12" customHeight="1" thickBot="1">
      <c r="A859" s="155"/>
      <c r="B859" s="156">
        <v>0.98</v>
      </c>
      <c r="C859" s="157">
        <f>ROUND(C30*B859,2)</f>
        <v>2701.86</v>
      </c>
      <c r="D859" s="158" t="s">
        <v>14</v>
      </c>
      <c r="E859" s="159"/>
      <c r="F859" s="156">
        <v>0.98</v>
      </c>
      <c r="G859" s="160">
        <f>ROUND(G30*F859,2)</f>
        <v>245.62</v>
      </c>
      <c r="H859" s="158" t="s">
        <v>14</v>
      </c>
      <c r="I859" s="124"/>
      <c r="J859" s="23"/>
    </row>
    <row r="860" spans="1:18" ht="12" customHeight="1" thickBot="1">
      <c r="A860" s="172"/>
      <c r="B860" s="185"/>
      <c r="C860" s="132"/>
      <c r="D860" s="132"/>
      <c r="E860" s="132"/>
      <c r="F860" s="185"/>
      <c r="G860" s="132"/>
      <c r="H860" s="132"/>
      <c r="I860" s="132"/>
      <c r="J860" s="132"/>
      <c r="K860" s="132"/>
      <c r="L860" s="132"/>
      <c r="M860" s="132"/>
      <c r="N860" s="132"/>
      <c r="O860" s="132"/>
      <c r="P860" s="132"/>
      <c r="Q860" s="132"/>
      <c r="R860" s="132"/>
    </row>
    <row r="861" spans="1:18" ht="12" customHeight="1">
      <c r="A861" s="164"/>
      <c r="B861" s="224" t="s">
        <v>4</v>
      </c>
      <c r="C861" s="225"/>
      <c r="D861" s="226"/>
      <c r="E861" s="134"/>
      <c r="F861" s="224" t="s">
        <v>4</v>
      </c>
      <c r="G861" s="225"/>
      <c r="H861" s="226"/>
    </row>
    <row r="862" spans="1:18" ht="12" customHeight="1" thickBot="1">
      <c r="A862" s="136"/>
      <c r="B862" s="136" t="s">
        <v>57</v>
      </c>
      <c r="C862" s="4"/>
      <c r="D862" s="137"/>
      <c r="F862" s="136" t="s">
        <v>63</v>
      </c>
      <c r="G862" s="4"/>
      <c r="H862" s="137"/>
      <c r="I862" s="4"/>
      <c r="J862" s="4"/>
      <c r="K862" s="4"/>
      <c r="L862" s="4"/>
    </row>
    <row r="863" spans="1:18" ht="12" customHeight="1">
      <c r="A863" s="138">
        <v>0.5</v>
      </c>
      <c r="B863" s="136" t="s">
        <v>59</v>
      </c>
      <c r="C863" s="4" t="s">
        <v>8</v>
      </c>
      <c r="D863" s="139"/>
      <c r="F863" s="136" t="s">
        <v>59</v>
      </c>
      <c r="G863" s="4" t="s">
        <v>8</v>
      </c>
      <c r="H863" s="139"/>
      <c r="J863" s="224" t="s">
        <v>5</v>
      </c>
      <c r="K863" s="226"/>
      <c r="L863" s="140" t="s">
        <v>6</v>
      </c>
      <c r="M863" s="140" t="s">
        <v>7</v>
      </c>
      <c r="O863" s="224" t="s">
        <v>5</v>
      </c>
      <c r="P863" s="226"/>
      <c r="Q863" s="140" t="s">
        <v>6</v>
      </c>
      <c r="R863" s="140" t="s">
        <v>7</v>
      </c>
    </row>
    <row r="864" spans="1:18" ht="12" customHeight="1">
      <c r="A864" s="136"/>
      <c r="B864" s="141">
        <v>0.5</v>
      </c>
      <c r="C864" s="23">
        <f>ROUND(C5*B864,2)</f>
        <v>606.5</v>
      </c>
      <c r="D864" s="142" t="s">
        <v>19</v>
      </c>
      <c r="F864" s="141">
        <v>0.5</v>
      </c>
      <c r="G864" s="143">
        <f>ROUND(G5*F864,2)</f>
        <v>55.14</v>
      </c>
      <c r="H864" s="142" t="s">
        <v>19</v>
      </c>
      <c r="J864" s="144" t="s">
        <v>9</v>
      </c>
      <c r="K864" s="188">
        <f>ROUND(K4*B864,2)</f>
        <v>49.2</v>
      </c>
      <c r="L864" s="210">
        <f>ROUND(L4*B864,2)</f>
        <v>0.4</v>
      </c>
      <c r="M864" s="210">
        <f>ROUND(M4*B864,2)</f>
        <v>7.9</v>
      </c>
      <c r="O864" s="144" t="s">
        <v>9</v>
      </c>
      <c r="P864" s="188">
        <f>ROUND(P4*F864,2)</f>
        <v>4.4800000000000004</v>
      </c>
      <c r="Q864" s="210">
        <f>ROUND(Q4*F864,2)</f>
        <v>0.04</v>
      </c>
      <c r="R864" s="210">
        <f>ROUND(R4*F864,2)</f>
        <v>0.72</v>
      </c>
    </row>
    <row r="865" spans="1:18" ht="12" customHeight="1">
      <c r="A865" s="136"/>
      <c r="B865" s="141">
        <v>0.5</v>
      </c>
      <c r="C865" s="42">
        <f>ROUND(C6*B865,2)+B6</f>
        <v>1217.5</v>
      </c>
      <c r="D865" s="142" t="s">
        <v>12</v>
      </c>
      <c r="F865" s="141">
        <v>0.5</v>
      </c>
      <c r="G865" s="187">
        <f>ROUND(G6*F865,2)+F6</f>
        <v>110.68</v>
      </c>
      <c r="H865" s="142" t="s">
        <v>12</v>
      </c>
      <c r="J865" s="144" t="s">
        <v>11</v>
      </c>
      <c r="K865" s="188">
        <f>ROUND(K5*B865,2)</f>
        <v>49.45</v>
      </c>
      <c r="L865" s="189"/>
      <c r="M865" s="189"/>
      <c r="O865" s="144" t="s">
        <v>11</v>
      </c>
      <c r="P865" s="188">
        <f>ROUND(P5*F865,2)</f>
        <v>4.5</v>
      </c>
      <c r="Q865" s="189"/>
      <c r="R865" s="189"/>
    </row>
    <row r="866" spans="1:18" ht="12" customHeight="1">
      <c r="A866" s="136"/>
      <c r="B866" s="176">
        <v>0.5</v>
      </c>
      <c r="C866" s="31">
        <f>ROUND(C7*B866,2)+B7</f>
        <v>1718.5</v>
      </c>
      <c r="D866" s="147" t="s">
        <v>14</v>
      </c>
      <c r="E866" s="177"/>
      <c r="F866" s="176">
        <v>0.5</v>
      </c>
      <c r="G866" s="178">
        <f>ROUND(G7*F866,2)+F7</f>
        <v>156.23000000000002</v>
      </c>
      <c r="H866" s="147" t="s">
        <v>14</v>
      </c>
      <c r="I866" s="177"/>
      <c r="J866" s="179" t="s">
        <v>13</v>
      </c>
      <c r="K866" s="180">
        <f>ROUND(K6*B866,2)+J7</f>
        <v>68.599999999999994</v>
      </c>
      <c r="L866" s="192"/>
      <c r="M866" s="192"/>
      <c r="N866" s="177"/>
      <c r="O866" s="179" t="s">
        <v>13</v>
      </c>
      <c r="P866" s="180">
        <f>ROUND(P6*F866,2)+O7</f>
        <v>6.24</v>
      </c>
      <c r="Q866" s="192"/>
      <c r="R866" s="192"/>
    </row>
    <row r="867" spans="1:18" ht="12" customHeight="1" thickBot="1">
      <c r="A867" s="148" t="s">
        <v>60</v>
      </c>
      <c r="B867" s="141">
        <v>0.5</v>
      </c>
      <c r="C867" s="23">
        <f>ROUND(C5*B867,2)</f>
        <v>606.5</v>
      </c>
      <c r="D867" s="142" t="s">
        <v>19</v>
      </c>
      <c r="F867" s="141">
        <v>0.5</v>
      </c>
      <c r="G867" s="143">
        <f>ROUND(G5*F867,2)</f>
        <v>55.14</v>
      </c>
      <c r="H867" s="142" t="s">
        <v>19</v>
      </c>
      <c r="J867" s="144" t="s">
        <v>9</v>
      </c>
      <c r="K867" s="188">
        <f>ROUND(K4*B867,2)</f>
        <v>49.2</v>
      </c>
      <c r="L867" s="202">
        <f>ROUND(L4*B867,2)</f>
        <v>0.4</v>
      </c>
      <c r="M867" s="202">
        <f>ROUND(M4*B867,2)</f>
        <v>7.9</v>
      </c>
      <c r="O867" s="144" t="s">
        <v>9</v>
      </c>
      <c r="P867" s="188">
        <f>ROUND(P4*F867,2)</f>
        <v>4.4800000000000004</v>
      </c>
      <c r="Q867" s="202">
        <f>ROUND(Q4*F867,2)</f>
        <v>0.04</v>
      </c>
      <c r="R867" s="202">
        <f>ROUND(R4*F867,2)</f>
        <v>0.72</v>
      </c>
    </row>
    <row r="868" spans="1:18" ht="12" customHeight="1">
      <c r="A868" s="136"/>
      <c r="B868" s="141">
        <v>0.5</v>
      </c>
      <c r="C868" s="23">
        <f>ROUND(C6*B868,2)</f>
        <v>1161.5</v>
      </c>
      <c r="D868" s="142" t="s">
        <v>12</v>
      </c>
      <c r="F868" s="141">
        <v>0.5</v>
      </c>
      <c r="G868" s="143">
        <f>ROUND(G6*F868,2)</f>
        <v>105.59</v>
      </c>
      <c r="H868" s="142" t="s">
        <v>12</v>
      </c>
      <c r="J868" s="144" t="s">
        <v>11</v>
      </c>
      <c r="K868" s="188">
        <f>ROUND(K5*B868,2)</f>
        <v>49.45</v>
      </c>
      <c r="O868" s="144" t="s">
        <v>11</v>
      </c>
      <c r="P868" s="188">
        <f>ROUND(P5*F868,2)</f>
        <v>4.5</v>
      </c>
    </row>
    <row r="869" spans="1:18" ht="12" customHeight="1" thickBot="1">
      <c r="A869" s="155"/>
      <c r="B869" s="156">
        <v>0.5</v>
      </c>
      <c r="C869" s="157">
        <f>ROUND(C7*B869,2)</f>
        <v>1628.5</v>
      </c>
      <c r="D869" s="158" t="s">
        <v>14</v>
      </c>
      <c r="E869" s="159"/>
      <c r="F869" s="156">
        <v>0.5</v>
      </c>
      <c r="G869" s="160">
        <f>ROUND(G7*F869,2)</f>
        <v>148.05000000000001</v>
      </c>
      <c r="H869" s="158" t="s">
        <v>14</v>
      </c>
      <c r="J869" s="161" t="s">
        <v>13</v>
      </c>
      <c r="K869" s="163">
        <f>ROUND(K6*B869,2)</f>
        <v>49.2</v>
      </c>
      <c r="O869" s="161" t="s">
        <v>13</v>
      </c>
      <c r="P869" s="163">
        <f>ROUND(P6*F869,2)</f>
        <v>4.4800000000000004</v>
      </c>
    </row>
    <row r="870" spans="1:18" ht="12" customHeight="1">
      <c r="A870" s="164"/>
      <c r="B870" s="231" t="s">
        <v>15</v>
      </c>
      <c r="C870" s="232"/>
      <c r="D870" s="233"/>
      <c r="E870" s="134"/>
      <c r="F870" s="231" t="s">
        <v>15</v>
      </c>
      <c r="G870" s="232"/>
      <c r="H870" s="233"/>
      <c r="I870" s="124"/>
    </row>
    <row r="871" spans="1:18" ht="12" customHeight="1">
      <c r="A871" s="138">
        <v>0.5</v>
      </c>
      <c r="B871" s="136" t="s">
        <v>59</v>
      </c>
      <c r="C871" s="4" t="s">
        <v>8</v>
      </c>
      <c r="D871" s="139"/>
      <c r="F871" s="136" t="s">
        <v>59</v>
      </c>
      <c r="G871" s="4" t="s">
        <v>8</v>
      </c>
      <c r="H871" s="139"/>
      <c r="I871" s="124"/>
      <c r="O871" s="165" t="s">
        <v>61</v>
      </c>
    </row>
    <row r="872" spans="1:18" ht="12" customHeight="1">
      <c r="A872" s="136"/>
      <c r="B872" s="176">
        <v>0.5</v>
      </c>
      <c r="C872" s="31">
        <f>ROUND(C10*B872,2)</f>
        <v>421.5</v>
      </c>
      <c r="D872" s="207" t="s">
        <v>19</v>
      </c>
      <c r="E872" s="177"/>
      <c r="F872" s="176">
        <v>0.5</v>
      </c>
      <c r="G872" s="178">
        <f>ROUND(G10*F872,2)</f>
        <v>38.32</v>
      </c>
      <c r="H872" s="207" t="s">
        <v>19</v>
      </c>
      <c r="I872" s="124"/>
      <c r="O872" s="125">
        <f>SUM(K10*B873)</f>
        <v>138.75</v>
      </c>
    </row>
    <row r="873" spans="1:18" ht="12" customHeight="1" thickBot="1">
      <c r="A873" s="166" t="s">
        <v>60</v>
      </c>
      <c r="B873" s="156">
        <v>0.5</v>
      </c>
      <c r="C873" s="157">
        <f>ROUND(C10*B873,2)</f>
        <v>421.5</v>
      </c>
      <c r="D873" s="201" t="s">
        <v>19</v>
      </c>
      <c r="E873" s="159"/>
      <c r="F873" s="156">
        <v>0.5</v>
      </c>
      <c r="G873" s="160">
        <f>ROUND(G10*F873,2)</f>
        <v>38.32</v>
      </c>
      <c r="H873" s="201" t="s">
        <v>19</v>
      </c>
      <c r="I873" s="124"/>
    </row>
    <row r="874" spans="1:18" ht="12" customHeight="1">
      <c r="A874" s="164"/>
      <c r="B874" s="231" t="s">
        <v>21</v>
      </c>
      <c r="C874" s="232"/>
      <c r="D874" s="233"/>
      <c r="E874" s="134"/>
      <c r="F874" s="231" t="s">
        <v>21</v>
      </c>
      <c r="G874" s="232"/>
      <c r="H874" s="233"/>
    </row>
    <row r="875" spans="1:18" ht="12" customHeight="1">
      <c r="A875" s="138">
        <v>0.5</v>
      </c>
      <c r="B875" s="136" t="s">
        <v>59</v>
      </c>
      <c r="C875" s="4" t="s">
        <v>8</v>
      </c>
      <c r="D875" s="139"/>
      <c r="F875" s="136" t="s">
        <v>59</v>
      </c>
      <c r="G875" s="4" t="s">
        <v>8</v>
      </c>
      <c r="H875" s="139"/>
    </row>
    <row r="876" spans="1:18" ht="12" customHeight="1">
      <c r="A876" s="136"/>
      <c r="B876" s="141">
        <v>0.5</v>
      </c>
      <c r="C876" s="23">
        <f>ROUND(C12*B876,2)</f>
        <v>569</v>
      </c>
      <c r="D876" s="142" t="s">
        <v>19</v>
      </c>
      <c r="F876" s="141">
        <v>0.5</v>
      </c>
      <c r="G876" s="143">
        <f>ROUND(G12*F876,2)</f>
        <v>51.73</v>
      </c>
      <c r="H876" s="142" t="s">
        <v>19</v>
      </c>
      <c r="I876" s="124"/>
      <c r="J876" s="23"/>
      <c r="K876" s="23"/>
      <c r="L876" s="23"/>
      <c r="O876" s="23">
        <f>SUM(K12*B879)</f>
        <v>28.125</v>
      </c>
      <c r="P876" s="23"/>
    </row>
    <row r="877" spans="1:18" ht="12" customHeight="1">
      <c r="A877" s="136"/>
      <c r="B877" s="141">
        <v>0.5</v>
      </c>
      <c r="C877" s="23">
        <f>ROUND(C13*B877,2)+B13</f>
        <v>1137</v>
      </c>
      <c r="D877" s="142" t="s">
        <v>12</v>
      </c>
      <c r="F877" s="141">
        <v>0.5</v>
      </c>
      <c r="G877" s="143">
        <f>ROUND(G13*F877,2)+F13</f>
        <v>103.36</v>
      </c>
      <c r="H877" s="142" t="s">
        <v>12</v>
      </c>
      <c r="I877" s="124"/>
      <c r="J877" s="23"/>
      <c r="K877" s="23"/>
      <c r="L877" s="23"/>
      <c r="O877" s="23">
        <f>SUM(K13*B880)</f>
        <v>60.375</v>
      </c>
      <c r="P877" s="23"/>
    </row>
    <row r="878" spans="1:18" ht="12" customHeight="1">
      <c r="A878" s="136"/>
      <c r="B878" s="176">
        <v>0.5</v>
      </c>
      <c r="C878" s="31">
        <f>ROUND(C14*B878,2)+B14</f>
        <v>1599</v>
      </c>
      <c r="D878" s="147" t="s">
        <v>14</v>
      </c>
      <c r="E878" s="177"/>
      <c r="F878" s="176">
        <v>0.5</v>
      </c>
      <c r="G878" s="178">
        <f>ROUND(G14*F878,2)+F14</f>
        <v>145.36000000000001</v>
      </c>
      <c r="H878" s="147" t="s">
        <v>14</v>
      </c>
      <c r="I878" s="124"/>
      <c r="J878" s="23"/>
      <c r="K878" s="23"/>
      <c r="L878" s="23"/>
      <c r="O878" s="23">
        <f>SUM(K14*B881)</f>
        <v>89.625</v>
      </c>
      <c r="P878" s="23"/>
    </row>
    <row r="879" spans="1:18" ht="12" customHeight="1">
      <c r="A879" s="148" t="s">
        <v>60</v>
      </c>
      <c r="B879" s="141">
        <v>0.5</v>
      </c>
      <c r="C879" s="23">
        <f>ROUND(C12*B879,2)</f>
        <v>569</v>
      </c>
      <c r="D879" s="142" t="s">
        <v>19</v>
      </c>
      <c r="F879" s="141">
        <v>0.5</v>
      </c>
      <c r="G879" s="143">
        <f>ROUND(G12*F879,2)</f>
        <v>51.73</v>
      </c>
      <c r="H879" s="142" t="s">
        <v>19</v>
      </c>
      <c r="I879" s="124"/>
      <c r="J879" s="23"/>
      <c r="K879" s="23"/>
      <c r="L879" s="23"/>
      <c r="O879" s="23"/>
      <c r="P879" s="23"/>
    </row>
    <row r="880" spans="1:18" ht="12" customHeight="1">
      <c r="A880" s="136"/>
      <c r="B880" s="141">
        <v>0.5</v>
      </c>
      <c r="C880" s="23">
        <f>ROUND(C13*B880,2)</f>
        <v>1081</v>
      </c>
      <c r="D880" s="142" t="s">
        <v>12</v>
      </c>
      <c r="F880" s="141">
        <v>0.5</v>
      </c>
      <c r="G880" s="143">
        <f>ROUND(G13*F880,2)</f>
        <v>98.27</v>
      </c>
      <c r="H880" s="142" t="s">
        <v>12</v>
      </c>
      <c r="I880" s="124"/>
      <c r="J880" s="23"/>
      <c r="O880" s="23"/>
    </row>
    <row r="881" spans="1:16" ht="12" customHeight="1" thickBot="1">
      <c r="A881" s="155"/>
      <c r="B881" s="156">
        <v>0.5</v>
      </c>
      <c r="C881" s="157">
        <f>ROUND(C14*B881,2)</f>
        <v>1509</v>
      </c>
      <c r="D881" s="158" t="s">
        <v>14</v>
      </c>
      <c r="E881" s="159"/>
      <c r="F881" s="156">
        <v>0.5</v>
      </c>
      <c r="G881" s="160">
        <f>ROUND(G14*F881,2)</f>
        <v>137.18</v>
      </c>
      <c r="H881" s="158" t="s">
        <v>14</v>
      </c>
      <c r="I881" s="124"/>
      <c r="J881" s="23"/>
    </row>
    <row r="882" spans="1:16" ht="12" customHeight="1">
      <c r="A882" s="164"/>
      <c r="B882" s="231" t="s">
        <v>26</v>
      </c>
      <c r="C882" s="232"/>
      <c r="D882" s="233"/>
      <c r="E882" s="134"/>
      <c r="F882" s="231" t="s">
        <v>26</v>
      </c>
      <c r="G882" s="232"/>
      <c r="H882" s="233"/>
    </row>
    <row r="883" spans="1:16" ht="12" customHeight="1">
      <c r="A883" s="138">
        <v>0.5</v>
      </c>
      <c r="B883" s="136" t="s">
        <v>59</v>
      </c>
      <c r="C883" s="4" t="s">
        <v>8</v>
      </c>
      <c r="D883" s="139"/>
      <c r="F883" s="136" t="s">
        <v>59</v>
      </c>
      <c r="G883" s="4" t="s">
        <v>8</v>
      </c>
      <c r="H883" s="139"/>
    </row>
    <row r="884" spans="1:16" ht="12" customHeight="1">
      <c r="A884" s="136"/>
      <c r="B884" s="141">
        <v>0.5</v>
      </c>
      <c r="C884" s="23">
        <f>ROUND(C16*B884,2)</f>
        <v>522.5</v>
      </c>
      <c r="D884" s="142" t="s">
        <v>19</v>
      </c>
      <c r="F884" s="141">
        <v>0.5</v>
      </c>
      <c r="G884" s="143">
        <f>ROUND(G16*F884,2)</f>
        <v>47.5</v>
      </c>
      <c r="H884" s="142" t="s">
        <v>19</v>
      </c>
      <c r="I884" s="124"/>
      <c r="J884" s="23"/>
      <c r="K884" s="23"/>
      <c r="L884" s="23"/>
      <c r="O884" s="23">
        <f>SUM(K16*B887)</f>
        <v>63</v>
      </c>
      <c r="P884" s="23"/>
    </row>
    <row r="885" spans="1:16" ht="12" customHeight="1">
      <c r="A885" s="136"/>
      <c r="B885" s="141">
        <v>0.5</v>
      </c>
      <c r="C885" s="23">
        <f>ROUND(C17*B885,2)+B17</f>
        <v>1044</v>
      </c>
      <c r="D885" s="142" t="s">
        <v>12</v>
      </c>
      <c r="F885" s="141">
        <v>0.5</v>
      </c>
      <c r="G885" s="143">
        <f>ROUND(G17*F885,2)+F17</f>
        <v>94.91</v>
      </c>
      <c r="H885" s="142" t="s">
        <v>12</v>
      </c>
      <c r="I885" s="124"/>
      <c r="J885" s="23"/>
      <c r="K885" s="23"/>
      <c r="L885" s="23"/>
      <c r="O885" s="23">
        <f>SUM(K17*B888)</f>
        <v>130.125</v>
      </c>
      <c r="P885" s="23"/>
    </row>
    <row r="886" spans="1:16" ht="12" customHeight="1">
      <c r="A886" s="136"/>
      <c r="B886" s="176">
        <v>0.5</v>
      </c>
      <c r="C886" s="31">
        <f>ROUND(C18*B886,2)+B18</f>
        <v>1466.5</v>
      </c>
      <c r="D886" s="147" t="s">
        <v>14</v>
      </c>
      <c r="E886" s="177"/>
      <c r="F886" s="176">
        <v>0.5</v>
      </c>
      <c r="G886" s="178">
        <f>ROUND(G18*F886,2)+F18</f>
        <v>133.32</v>
      </c>
      <c r="H886" s="147" t="s">
        <v>14</v>
      </c>
      <c r="I886" s="124"/>
      <c r="J886" s="23"/>
      <c r="K886" s="23"/>
      <c r="L886" s="23"/>
      <c r="O886" s="23">
        <f>SUM(K18*B889)</f>
        <v>189</v>
      </c>
      <c r="P886" s="23"/>
    </row>
    <row r="887" spans="1:16" ht="12" customHeight="1">
      <c r="A887" s="148" t="s">
        <v>60</v>
      </c>
      <c r="B887" s="141">
        <v>0.5</v>
      </c>
      <c r="C887" s="23">
        <f>ROUND(C16*B887,2)</f>
        <v>522.5</v>
      </c>
      <c r="D887" s="142" t="s">
        <v>19</v>
      </c>
      <c r="F887" s="141">
        <v>0.5</v>
      </c>
      <c r="G887" s="143">
        <f>ROUND(G16*F887,2)</f>
        <v>47.5</v>
      </c>
      <c r="H887" s="142" t="s">
        <v>19</v>
      </c>
      <c r="I887" s="124"/>
      <c r="J887" s="23"/>
      <c r="K887" s="23"/>
      <c r="L887" s="23"/>
      <c r="O887" s="23"/>
      <c r="P887" s="23"/>
    </row>
    <row r="888" spans="1:16" ht="12" customHeight="1">
      <c r="A888" s="136"/>
      <c r="B888" s="141">
        <v>0.5</v>
      </c>
      <c r="C888" s="23">
        <f>ROUND(C17*B888,2)</f>
        <v>988</v>
      </c>
      <c r="D888" s="142" t="s">
        <v>12</v>
      </c>
      <c r="F888" s="141">
        <v>0.5</v>
      </c>
      <c r="G888" s="143">
        <f>ROUND(G17*F888,2)</f>
        <v>89.82</v>
      </c>
      <c r="H888" s="142" t="s">
        <v>12</v>
      </c>
      <c r="I888" s="124"/>
      <c r="J888" s="23"/>
      <c r="O888" s="23"/>
    </row>
    <row r="889" spans="1:16" ht="12" customHeight="1" thickBot="1">
      <c r="A889" s="155"/>
      <c r="B889" s="156">
        <v>0.5</v>
      </c>
      <c r="C889" s="157">
        <f>ROUND(C18*B889,2)</f>
        <v>1376.5</v>
      </c>
      <c r="D889" s="158" t="s">
        <v>14</v>
      </c>
      <c r="E889" s="159"/>
      <c r="F889" s="156">
        <v>0.5</v>
      </c>
      <c r="G889" s="160">
        <f>ROUND(G18*F889,2)</f>
        <v>125.14</v>
      </c>
      <c r="H889" s="158" t="s">
        <v>14</v>
      </c>
      <c r="I889" s="124"/>
      <c r="J889" s="23"/>
      <c r="O889" s="23"/>
    </row>
    <row r="890" spans="1:16" ht="12" customHeight="1">
      <c r="A890" s="164"/>
      <c r="B890" s="224" t="s">
        <v>30</v>
      </c>
      <c r="C890" s="225"/>
      <c r="D890" s="226"/>
      <c r="E890" s="134"/>
      <c r="F890" s="224" t="s">
        <v>30</v>
      </c>
      <c r="G890" s="225"/>
      <c r="H890" s="226"/>
      <c r="I890" s="124"/>
      <c r="J890" s="23"/>
      <c r="O890" s="23"/>
    </row>
    <row r="891" spans="1:16" ht="12" customHeight="1">
      <c r="A891" s="138">
        <v>0.5</v>
      </c>
      <c r="B891" s="136" t="s">
        <v>59</v>
      </c>
      <c r="C891" s="4" t="s">
        <v>8</v>
      </c>
      <c r="D891" s="139"/>
      <c r="F891" s="136" t="s">
        <v>59</v>
      </c>
      <c r="G891" s="4" t="s">
        <v>8</v>
      </c>
      <c r="H891" s="139"/>
      <c r="I891" s="124"/>
      <c r="J891" s="23"/>
      <c r="O891" s="23"/>
    </row>
    <row r="892" spans="1:16" ht="12" customHeight="1">
      <c r="A892" s="136"/>
      <c r="B892" s="141">
        <v>0.5</v>
      </c>
      <c r="C892" s="23">
        <f>ROUND(C20*B892,2)</f>
        <v>559.5</v>
      </c>
      <c r="D892" s="142" t="s">
        <v>19</v>
      </c>
      <c r="F892" s="141">
        <v>0.5</v>
      </c>
      <c r="G892" s="143">
        <f>ROUND(G20*F892,2)</f>
        <v>50.86</v>
      </c>
      <c r="H892" s="142" t="s">
        <v>19</v>
      </c>
      <c r="I892" s="124"/>
      <c r="J892" s="23"/>
      <c r="O892" s="23">
        <f>SUM(K20*B895)</f>
        <v>35.25</v>
      </c>
    </row>
    <row r="893" spans="1:16" ht="12" customHeight="1">
      <c r="A893" s="136"/>
      <c r="B893" s="141">
        <v>0.5</v>
      </c>
      <c r="C893" s="23">
        <f>ROUND(C21*B893,2)+B21</f>
        <v>1123.5</v>
      </c>
      <c r="D893" s="142" t="s">
        <v>12</v>
      </c>
      <c r="F893" s="141">
        <v>0.5</v>
      </c>
      <c r="G893" s="143">
        <f>ROUND(G21*F893,2)+F21</f>
        <v>102.14</v>
      </c>
      <c r="H893" s="142" t="s">
        <v>12</v>
      </c>
      <c r="I893" s="124"/>
      <c r="J893" s="23"/>
      <c r="O893" s="23">
        <f>SUM(K21*B896)</f>
        <v>70.5</v>
      </c>
    </row>
    <row r="894" spans="1:16" ht="12" customHeight="1">
      <c r="A894" s="136"/>
      <c r="B894" s="176">
        <v>0.5</v>
      </c>
      <c r="C894" s="31">
        <f>ROUND(C22*B894,2)+B22</f>
        <v>1584.5</v>
      </c>
      <c r="D894" s="147" t="s">
        <v>14</v>
      </c>
      <c r="E894" s="177"/>
      <c r="F894" s="176">
        <v>0.5</v>
      </c>
      <c r="G894" s="178">
        <f>ROUND(G22*F894,2)+F22</f>
        <v>144.04000000000002</v>
      </c>
      <c r="H894" s="147" t="s">
        <v>14</v>
      </c>
      <c r="I894" s="124"/>
      <c r="J894" s="23"/>
      <c r="O894" s="23">
        <f>SUM(K22*B897)</f>
        <v>100.5</v>
      </c>
    </row>
    <row r="895" spans="1:16" ht="12" customHeight="1">
      <c r="A895" s="148" t="s">
        <v>60</v>
      </c>
      <c r="B895" s="141">
        <v>0.5</v>
      </c>
      <c r="C895" s="23">
        <f>ROUND(C20*B895,2)</f>
        <v>559.5</v>
      </c>
      <c r="D895" s="142" t="s">
        <v>19</v>
      </c>
      <c r="F895" s="141">
        <v>0.5</v>
      </c>
      <c r="G895" s="143">
        <f>ROUND(G20*F895,2)</f>
        <v>50.86</v>
      </c>
      <c r="H895" s="142" t="s">
        <v>19</v>
      </c>
      <c r="I895" s="124"/>
      <c r="J895" s="23"/>
      <c r="O895" s="23"/>
    </row>
    <row r="896" spans="1:16" ht="12" customHeight="1">
      <c r="A896" s="136"/>
      <c r="B896" s="141">
        <v>0.5</v>
      </c>
      <c r="C896" s="23">
        <f>ROUND(C21*B896,2)</f>
        <v>1067.5</v>
      </c>
      <c r="D896" s="142" t="s">
        <v>12</v>
      </c>
      <c r="F896" s="141">
        <v>0.5</v>
      </c>
      <c r="G896" s="143">
        <f>ROUND(G21*F896,2)</f>
        <v>97.05</v>
      </c>
      <c r="H896" s="142" t="s">
        <v>12</v>
      </c>
      <c r="I896" s="124"/>
      <c r="J896" s="23"/>
      <c r="O896" s="23"/>
    </row>
    <row r="897" spans="1:15" ht="12" customHeight="1" thickBot="1">
      <c r="A897" s="155"/>
      <c r="B897" s="156">
        <v>0.5</v>
      </c>
      <c r="C897" s="157">
        <f>ROUND(C22*B897,2)</f>
        <v>1494.5</v>
      </c>
      <c r="D897" s="158" t="s">
        <v>14</v>
      </c>
      <c r="E897" s="159"/>
      <c r="F897" s="156">
        <v>0.5</v>
      </c>
      <c r="G897" s="160">
        <f>ROUND(G22*F897,2)</f>
        <v>135.86000000000001</v>
      </c>
      <c r="H897" s="158" t="s">
        <v>14</v>
      </c>
      <c r="I897" s="124"/>
      <c r="J897" s="23"/>
      <c r="O897" s="23"/>
    </row>
    <row r="898" spans="1:15" ht="12" customHeight="1">
      <c r="A898" s="164"/>
      <c r="B898" s="224" t="s">
        <v>33</v>
      </c>
      <c r="C898" s="225"/>
      <c r="D898" s="226"/>
      <c r="E898" s="134"/>
      <c r="F898" s="224" t="s">
        <v>33</v>
      </c>
      <c r="G898" s="225"/>
      <c r="H898" s="226"/>
      <c r="I898" s="124"/>
      <c r="J898" s="23"/>
      <c r="O898" s="23"/>
    </row>
    <row r="899" spans="1:15" ht="12" customHeight="1">
      <c r="A899" s="138">
        <v>0.5</v>
      </c>
      <c r="B899" s="136" t="s">
        <v>59</v>
      </c>
      <c r="C899" s="4" t="s">
        <v>8</v>
      </c>
      <c r="D899" s="139"/>
      <c r="F899" s="136" t="s">
        <v>59</v>
      </c>
      <c r="G899" s="4" t="s">
        <v>8</v>
      </c>
      <c r="H899" s="139"/>
      <c r="I899" s="124"/>
      <c r="J899" s="23"/>
      <c r="O899" s="23"/>
    </row>
    <row r="900" spans="1:15" ht="12" customHeight="1">
      <c r="A900" s="136"/>
      <c r="B900" s="141">
        <v>0.5</v>
      </c>
      <c r="C900" s="23">
        <f>ROUND(C24*B900,2)</f>
        <v>449.5</v>
      </c>
      <c r="D900" s="142" t="s">
        <v>19</v>
      </c>
      <c r="F900" s="141">
        <v>0.5</v>
      </c>
      <c r="G900" s="143">
        <f>ROUND(G24*F900,2)</f>
        <v>40.86</v>
      </c>
      <c r="H900" s="142" t="s">
        <v>19</v>
      </c>
      <c r="I900" s="124"/>
      <c r="J900" s="23"/>
      <c r="O900" s="23">
        <f>SUM(K24*B903)</f>
        <v>117.75</v>
      </c>
    </row>
    <row r="901" spans="1:15" ht="12" customHeight="1">
      <c r="A901" s="136"/>
      <c r="B901" s="141">
        <v>0.5</v>
      </c>
      <c r="C901" s="23">
        <f>ROUND(C25*B901,2)+B25</f>
        <v>907</v>
      </c>
      <c r="D901" s="142" t="s">
        <v>12</v>
      </c>
      <c r="F901" s="141">
        <v>0.5</v>
      </c>
      <c r="G901" s="143">
        <f>ROUND(G25*F901,2)+F25</f>
        <v>82.45</v>
      </c>
      <c r="H901" s="142" t="s">
        <v>12</v>
      </c>
      <c r="I901" s="124"/>
      <c r="J901" s="23"/>
      <c r="O901" s="23">
        <f>SUM(K25*B904)</f>
        <v>232.875</v>
      </c>
    </row>
    <row r="902" spans="1:15" ht="12" customHeight="1">
      <c r="A902" s="136"/>
      <c r="B902" s="176">
        <v>0.5</v>
      </c>
      <c r="C902" s="31">
        <f>ROUND(C26*B902,2)+B26</f>
        <v>1280</v>
      </c>
      <c r="D902" s="147" t="s">
        <v>14</v>
      </c>
      <c r="E902" s="177"/>
      <c r="F902" s="176">
        <v>0.5</v>
      </c>
      <c r="G902" s="178">
        <f>ROUND(G26*F902,2)+F26</f>
        <v>116.36000000000001</v>
      </c>
      <c r="H902" s="147" t="s">
        <v>14</v>
      </c>
      <c r="I902" s="124"/>
      <c r="J902" s="23"/>
      <c r="O902" s="23">
        <f>SUM(K26*B905)</f>
        <v>328.875</v>
      </c>
    </row>
    <row r="903" spans="1:15" ht="12" customHeight="1">
      <c r="A903" s="148" t="s">
        <v>60</v>
      </c>
      <c r="B903" s="141">
        <v>0.5</v>
      </c>
      <c r="C903" s="23">
        <f>ROUND(C24*B903,2)</f>
        <v>449.5</v>
      </c>
      <c r="D903" s="142" t="s">
        <v>19</v>
      </c>
      <c r="F903" s="141">
        <v>0.5</v>
      </c>
      <c r="G903" s="143">
        <f>ROUND(G24*F903,2)</f>
        <v>40.86</v>
      </c>
      <c r="H903" s="142" t="s">
        <v>19</v>
      </c>
      <c r="I903" s="124"/>
      <c r="J903" s="23"/>
      <c r="O903" s="23"/>
    </row>
    <row r="904" spans="1:15" ht="12" customHeight="1">
      <c r="A904" s="136"/>
      <c r="B904" s="141">
        <v>0.5</v>
      </c>
      <c r="C904" s="23">
        <f>ROUND(C25*B904,2)</f>
        <v>851</v>
      </c>
      <c r="D904" s="142" t="s">
        <v>12</v>
      </c>
      <c r="F904" s="141">
        <v>0.5</v>
      </c>
      <c r="G904" s="143">
        <f>ROUND(G25*F904,2)</f>
        <v>77.36</v>
      </c>
      <c r="H904" s="142" t="s">
        <v>12</v>
      </c>
      <c r="I904" s="124"/>
      <c r="J904" s="23"/>
      <c r="O904" s="23"/>
    </row>
    <row r="905" spans="1:15" ht="12" customHeight="1" thickBot="1">
      <c r="A905" s="155"/>
      <c r="B905" s="156">
        <v>0.5</v>
      </c>
      <c r="C905" s="157">
        <f>ROUND(C26*B905,2)</f>
        <v>1190</v>
      </c>
      <c r="D905" s="158" t="s">
        <v>14</v>
      </c>
      <c r="E905" s="159"/>
      <c r="F905" s="156">
        <v>0.5</v>
      </c>
      <c r="G905" s="160">
        <f>ROUND(G26*F905,2)</f>
        <v>108.18</v>
      </c>
      <c r="H905" s="158" t="s">
        <v>14</v>
      </c>
      <c r="I905" s="124"/>
      <c r="J905" s="23"/>
      <c r="O905" s="23"/>
    </row>
    <row r="906" spans="1:15" ht="12" customHeight="1">
      <c r="A906" s="164"/>
      <c r="B906" s="224" t="s">
        <v>62</v>
      </c>
      <c r="C906" s="225"/>
      <c r="D906" s="226"/>
      <c r="E906" s="134"/>
      <c r="F906" s="224" t="s">
        <v>62</v>
      </c>
      <c r="G906" s="225"/>
      <c r="H906" s="226"/>
      <c r="I906" s="124"/>
      <c r="J906" s="23"/>
      <c r="O906" s="23"/>
    </row>
    <row r="907" spans="1:15" ht="12" customHeight="1">
      <c r="A907" s="138">
        <v>0.5</v>
      </c>
      <c r="B907" s="136" t="s">
        <v>59</v>
      </c>
      <c r="C907" s="4" t="s">
        <v>8</v>
      </c>
      <c r="D907" s="139"/>
      <c r="F907" s="136" t="s">
        <v>59</v>
      </c>
      <c r="G907" s="4" t="s">
        <v>8</v>
      </c>
      <c r="H907" s="139"/>
      <c r="I907" s="124"/>
      <c r="J907" s="23"/>
      <c r="O907" s="23"/>
    </row>
    <row r="908" spans="1:15" ht="12" customHeight="1">
      <c r="A908" s="136"/>
      <c r="B908" s="141">
        <v>0.5</v>
      </c>
      <c r="C908" s="23">
        <f>ROUND(C28*B908,2)</f>
        <v>515.5</v>
      </c>
      <c r="D908" s="142" t="s">
        <v>19</v>
      </c>
      <c r="F908" s="141">
        <v>0.5</v>
      </c>
      <c r="G908" s="143">
        <f>ROUND(G28*F908,2)</f>
        <v>46.86</v>
      </c>
      <c r="H908" s="142" t="s">
        <v>19</v>
      </c>
      <c r="I908" s="124"/>
      <c r="J908" s="23"/>
      <c r="O908" s="23">
        <f>SUM(K28*B911)</f>
        <v>68.25</v>
      </c>
    </row>
    <row r="909" spans="1:15" ht="12" customHeight="1">
      <c r="A909" s="136"/>
      <c r="B909" s="141">
        <v>0.5</v>
      </c>
      <c r="C909" s="23">
        <f>ROUND(C29*B909,2)+B29</f>
        <v>1039</v>
      </c>
      <c r="D909" s="142" t="s">
        <v>12</v>
      </c>
      <c r="F909" s="141">
        <v>0.5</v>
      </c>
      <c r="G909" s="143">
        <f>ROUND(G29*F909,2)+F29</f>
        <v>94.45</v>
      </c>
      <c r="H909" s="142" t="s">
        <v>12</v>
      </c>
      <c r="I909" s="124"/>
      <c r="J909" s="23"/>
      <c r="O909" s="23">
        <f>SUM(K29*B912)</f>
        <v>133.875</v>
      </c>
    </row>
    <row r="910" spans="1:15" ht="12" customHeight="1">
      <c r="A910" s="136"/>
      <c r="B910" s="176">
        <v>0.5</v>
      </c>
      <c r="C910" s="31">
        <f>ROUND(C30*B910,2)+B30</f>
        <v>1468.5</v>
      </c>
      <c r="D910" s="147" t="s">
        <v>14</v>
      </c>
      <c r="E910" s="177"/>
      <c r="F910" s="176">
        <v>0.5</v>
      </c>
      <c r="G910" s="178">
        <f>ROUND(G30*F910,2)+F30</f>
        <v>133.5</v>
      </c>
      <c r="H910" s="147" t="s">
        <v>14</v>
      </c>
      <c r="I910" s="124"/>
      <c r="J910" s="23"/>
      <c r="O910" s="23">
        <f>SUM(K30*B913)</f>
        <v>187.5</v>
      </c>
    </row>
    <row r="911" spans="1:15" ht="12" customHeight="1">
      <c r="A911" s="148" t="s">
        <v>60</v>
      </c>
      <c r="B911" s="141">
        <v>0.5</v>
      </c>
      <c r="C911" s="23">
        <f>ROUND(C28*B911,2)</f>
        <v>515.5</v>
      </c>
      <c r="D911" s="142" t="s">
        <v>19</v>
      </c>
      <c r="F911" s="141">
        <v>0.5</v>
      </c>
      <c r="G911" s="143">
        <f>ROUND(G28*F911,2)</f>
        <v>46.86</v>
      </c>
      <c r="H911" s="142" t="s">
        <v>19</v>
      </c>
      <c r="I911" s="124"/>
      <c r="J911" s="23"/>
    </row>
    <row r="912" spans="1:15" ht="12" customHeight="1">
      <c r="A912" s="136"/>
      <c r="B912" s="141">
        <v>0.5</v>
      </c>
      <c r="C912" s="23">
        <f>ROUND(C29*B912,2)</f>
        <v>983</v>
      </c>
      <c r="D912" s="142" t="s">
        <v>12</v>
      </c>
      <c r="F912" s="141">
        <v>0.5</v>
      </c>
      <c r="G912" s="143">
        <f>ROUND(G29*F912,2)</f>
        <v>89.36</v>
      </c>
      <c r="H912" s="142" t="s">
        <v>12</v>
      </c>
      <c r="I912" s="124"/>
      <c r="J912" s="23"/>
    </row>
    <row r="913" spans="1:10" ht="12" customHeight="1" thickBot="1">
      <c r="A913" s="155"/>
      <c r="B913" s="156">
        <v>0.5</v>
      </c>
      <c r="C913" s="157">
        <f>ROUND(C30*B913,2)</f>
        <v>1378.5</v>
      </c>
      <c r="D913" s="158" t="s">
        <v>14</v>
      </c>
      <c r="E913" s="159"/>
      <c r="F913" s="156">
        <v>0.5</v>
      </c>
      <c r="G913" s="160">
        <f>ROUND(G30*F913,2)</f>
        <v>125.32</v>
      </c>
      <c r="H913" s="158" t="s">
        <v>14</v>
      </c>
      <c r="I913" s="124"/>
      <c r="J913" s="23"/>
    </row>
    <row r="914" spans="1:10" ht="12" customHeight="1">
      <c r="A914" s="4"/>
      <c r="B914" s="128"/>
      <c r="C914" s="23"/>
      <c r="F914" s="128"/>
      <c r="G914" s="23"/>
      <c r="H914"/>
      <c r="I914" s="124"/>
      <c r="J914" s="23"/>
    </row>
    <row r="915" spans="1:10" ht="12" customHeight="1">
      <c r="A915" s="4"/>
      <c r="B915" s="128"/>
      <c r="C915" s="23"/>
      <c r="F915" s="128"/>
      <c r="G915" s="23"/>
      <c r="H915"/>
      <c r="I915" s="124"/>
      <c r="J915" s="23"/>
    </row>
    <row r="916" spans="1:10" ht="12" customHeight="1">
      <c r="A916" s="4"/>
      <c r="B916" s="128"/>
      <c r="C916" s="23"/>
      <c r="F916" s="128"/>
      <c r="G916" s="23"/>
      <c r="H916"/>
      <c r="I916" s="124"/>
      <c r="J916" s="23"/>
    </row>
    <row r="917" spans="1:10" ht="12" customHeight="1">
      <c r="A917" s="4"/>
      <c r="B917" s="128"/>
      <c r="C917" s="23"/>
      <c r="F917" s="128"/>
      <c r="G917" s="23"/>
      <c r="H917"/>
      <c r="I917" s="124"/>
      <c r="J917" s="23"/>
    </row>
    <row r="918" spans="1:10" ht="12" customHeight="1">
      <c r="A918" s="4"/>
      <c r="B918" s="128"/>
      <c r="C918" s="23"/>
      <c r="F918" s="128"/>
      <c r="G918" s="23"/>
      <c r="H918"/>
      <c r="I918" s="124"/>
      <c r="J918" s="23"/>
    </row>
    <row r="919" spans="1:10" ht="12" customHeight="1">
      <c r="A919" s="4"/>
      <c r="B919" s="128"/>
      <c r="C919" s="23"/>
      <c r="F919" s="128"/>
      <c r="G919" s="23"/>
      <c r="H919"/>
      <c r="I919" s="124"/>
      <c r="J919" s="23"/>
    </row>
    <row r="920" spans="1:10" ht="12" customHeight="1">
      <c r="A920" s="4"/>
      <c r="B920" s="128"/>
      <c r="C920" s="23"/>
      <c r="F920" s="128"/>
      <c r="G920" s="23"/>
      <c r="H920"/>
      <c r="I920" s="124"/>
      <c r="J920" s="23"/>
    </row>
    <row r="921" spans="1:10" ht="12" customHeight="1">
      <c r="A921" s="4"/>
      <c r="B921" s="128"/>
      <c r="C921" s="23"/>
      <c r="F921" s="128"/>
      <c r="G921" s="23"/>
      <c r="H921"/>
      <c r="I921" s="124"/>
      <c r="J921" s="23"/>
    </row>
    <row r="922" spans="1:10" ht="12" customHeight="1">
      <c r="A922" s="4"/>
      <c r="B922" s="128"/>
      <c r="C922" s="23"/>
      <c r="F922" s="128"/>
      <c r="G922" s="23"/>
      <c r="H922"/>
      <c r="I922" s="124"/>
      <c r="J922" s="23"/>
    </row>
    <row r="923" spans="1:10" ht="12" customHeight="1">
      <c r="A923" s="4"/>
      <c r="B923" s="128"/>
      <c r="C923" s="23"/>
      <c r="F923" s="128"/>
      <c r="G923" s="23"/>
      <c r="H923"/>
      <c r="I923" s="124"/>
      <c r="J923" s="23"/>
    </row>
    <row r="924" spans="1:10" ht="12" customHeight="1">
      <c r="A924" s="4"/>
      <c r="B924" s="128"/>
      <c r="C924" s="23"/>
      <c r="F924" s="128"/>
      <c r="G924" s="23"/>
      <c r="H924"/>
      <c r="I924" s="124"/>
      <c r="J924" s="23"/>
    </row>
    <row r="925" spans="1:10" ht="12" customHeight="1">
      <c r="A925" s="4"/>
      <c r="B925" s="128"/>
      <c r="C925" s="23"/>
      <c r="F925" s="128"/>
      <c r="G925" s="23"/>
      <c r="H925"/>
      <c r="I925" s="124"/>
      <c r="J925" s="23"/>
    </row>
    <row r="926" spans="1:10" ht="12" customHeight="1">
      <c r="A926" s="4"/>
      <c r="B926" s="128"/>
      <c r="C926" s="23"/>
      <c r="F926" s="128"/>
      <c r="G926" s="23"/>
      <c r="H926"/>
      <c r="I926" s="124"/>
      <c r="J926" s="23"/>
    </row>
    <row r="927" spans="1:10" ht="12" customHeight="1">
      <c r="A927" s="4"/>
      <c r="B927" s="128"/>
      <c r="C927" s="23"/>
      <c r="F927" s="128"/>
      <c r="G927" s="23"/>
      <c r="H927"/>
      <c r="I927" s="124"/>
      <c r="J927" s="23"/>
    </row>
    <row r="928" spans="1:10" ht="12" customHeight="1">
      <c r="A928" s="4"/>
      <c r="B928" s="128"/>
      <c r="C928" s="23"/>
      <c r="F928" s="128"/>
      <c r="G928" s="23"/>
      <c r="H928"/>
      <c r="I928" s="124"/>
      <c r="J928" s="23"/>
    </row>
    <row r="929" spans="1:10" ht="12" customHeight="1">
      <c r="A929" s="4"/>
      <c r="B929" s="128"/>
      <c r="C929" s="23"/>
      <c r="F929" s="128"/>
      <c r="G929" s="23"/>
      <c r="H929"/>
      <c r="I929" s="124"/>
      <c r="J929" s="23"/>
    </row>
    <row r="930" spans="1:10" ht="12" customHeight="1">
      <c r="A930" s="4"/>
      <c r="B930" s="128"/>
      <c r="C930" s="23"/>
      <c r="F930" s="128"/>
      <c r="G930" s="23"/>
      <c r="H930"/>
      <c r="I930" s="124"/>
      <c r="J930" s="23"/>
    </row>
    <row r="931" spans="1:10" ht="12" customHeight="1">
      <c r="A931" s="4"/>
      <c r="B931" s="128"/>
      <c r="C931" s="23"/>
      <c r="F931" s="128"/>
      <c r="G931" s="23"/>
      <c r="H931"/>
      <c r="I931" s="124"/>
      <c r="J931" s="23"/>
    </row>
    <row r="932" spans="1:10" ht="12" customHeight="1">
      <c r="A932" s="4"/>
      <c r="B932" s="128"/>
      <c r="C932" s="23"/>
      <c r="F932" s="128"/>
      <c r="G932" s="23"/>
      <c r="H932"/>
      <c r="I932" s="124"/>
      <c r="J932" s="23"/>
    </row>
    <row r="933" spans="1:10" ht="12" customHeight="1">
      <c r="A933" s="4"/>
      <c r="B933" s="128"/>
      <c r="C933" s="23"/>
      <c r="F933" s="128"/>
      <c r="G933" s="23"/>
      <c r="H933"/>
      <c r="I933" s="124"/>
      <c r="J933" s="23"/>
    </row>
    <row r="934" spans="1:10" ht="12" customHeight="1">
      <c r="A934" s="4"/>
      <c r="B934" s="128"/>
      <c r="C934" s="23"/>
      <c r="F934" s="128"/>
      <c r="G934" s="23"/>
      <c r="H934"/>
      <c r="I934" s="124"/>
      <c r="J934" s="23"/>
    </row>
    <row r="935" spans="1:10" ht="12" customHeight="1">
      <c r="A935" s="4"/>
      <c r="B935" s="128"/>
      <c r="C935" s="23"/>
      <c r="F935" s="128"/>
      <c r="G935" s="23"/>
      <c r="H935"/>
      <c r="I935" s="124"/>
      <c r="J935" s="23"/>
    </row>
    <row r="936" spans="1:10" ht="12" customHeight="1">
      <c r="A936" s="4"/>
      <c r="B936" s="128"/>
      <c r="C936" s="23"/>
      <c r="F936" s="128"/>
      <c r="G936" s="23"/>
      <c r="H936"/>
      <c r="I936" s="124"/>
      <c r="J936" s="23"/>
    </row>
    <row r="937" spans="1:10" ht="12" customHeight="1">
      <c r="A937" s="4"/>
      <c r="B937" s="128"/>
      <c r="C937" s="23"/>
      <c r="F937" s="128"/>
      <c r="G937" s="23"/>
      <c r="H937"/>
      <c r="I937" s="124"/>
      <c r="J937" s="23"/>
    </row>
    <row r="938" spans="1:10" ht="12" customHeight="1">
      <c r="A938" s="4"/>
      <c r="B938" s="128"/>
      <c r="C938" s="23"/>
      <c r="F938" s="128"/>
      <c r="G938" s="23"/>
      <c r="H938"/>
      <c r="I938" s="124"/>
      <c r="J938" s="23"/>
    </row>
    <row r="939" spans="1:10" ht="12" customHeight="1">
      <c r="A939" s="4"/>
      <c r="B939" s="128"/>
      <c r="C939" s="23"/>
      <c r="F939" s="128"/>
      <c r="G939" s="23"/>
      <c r="H939"/>
      <c r="I939" s="124"/>
      <c r="J939" s="23"/>
    </row>
    <row r="940" spans="1:10" ht="12" customHeight="1">
      <c r="A940" s="4"/>
      <c r="B940" s="128"/>
      <c r="C940" s="23"/>
      <c r="F940" s="128"/>
      <c r="G940" s="23"/>
      <c r="H940"/>
      <c r="I940" s="124"/>
      <c r="J940" s="23"/>
    </row>
    <row r="941" spans="1:10" ht="12" customHeight="1">
      <c r="A941" s="4"/>
      <c r="B941" s="128"/>
      <c r="C941" s="23"/>
      <c r="F941" s="128"/>
      <c r="G941" s="23"/>
      <c r="H941"/>
      <c r="I941" s="124"/>
      <c r="J941" s="23"/>
    </row>
    <row r="942" spans="1:10" ht="12" customHeight="1">
      <c r="A942" s="4"/>
      <c r="B942" s="128"/>
      <c r="C942" s="23"/>
      <c r="F942" s="128"/>
      <c r="G942" s="23"/>
      <c r="H942"/>
      <c r="I942" s="124"/>
      <c r="J942" s="23"/>
    </row>
  </sheetData>
  <mergeCells count="267">
    <mergeCell ref="A34:R34"/>
    <mergeCell ref="A35:Q35"/>
    <mergeCell ref="A36:Q36"/>
    <mergeCell ref="A37:M37"/>
    <mergeCell ref="B51:D51"/>
    <mergeCell ref="F51:H51"/>
    <mergeCell ref="B2:D2"/>
    <mergeCell ref="F2:H2"/>
    <mergeCell ref="J2:M2"/>
    <mergeCell ref="O2:R2"/>
    <mergeCell ref="A32:M32"/>
    <mergeCell ref="A33:M33"/>
    <mergeCell ref="B72:D72"/>
    <mergeCell ref="F72:H72"/>
    <mergeCell ref="B80:D80"/>
    <mergeCell ref="F80:H80"/>
    <mergeCell ref="B88:D88"/>
    <mergeCell ref="F88:H88"/>
    <mergeCell ref="J53:K53"/>
    <mergeCell ref="O53:P53"/>
    <mergeCell ref="B60:D60"/>
    <mergeCell ref="F60:H60"/>
    <mergeCell ref="B64:D64"/>
    <mergeCell ref="F64:H64"/>
    <mergeCell ref="O107:P107"/>
    <mergeCell ref="B114:D114"/>
    <mergeCell ref="F114:H114"/>
    <mergeCell ref="B118:D118"/>
    <mergeCell ref="F118:H118"/>
    <mergeCell ref="B126:D126"/>
    <mergeCell ref="F126:H126"/>
    <mergeCell ref="B96:D96"/>
    <mergeCell ref="F96:H96"/>
    <mergeCell ref="B105:D105"/>
    <mergeCell ref="F105:H105"/>
    <mergeCell ref="B106:D106"/>
    <mergeCell ref="J107:K107"/>
    <mergeCell ref="B159:D159"/>
    <mergeCell ref="F159:H159"/>
    <mergeCell ref="J161:K161"/>
    <mergeCell ref="O161:P161"/>
    <mergeCell ref="B168:D168"/>
    <mergeCell ref="F168:H168"/>
    <mergeCell ref="B134:D134"/>
    <mergeCell ref="F134:H134"/>
    <mergeCell ref="B142:D142"/>
    <mergeCell ref="F142:H142"/>
    <mergeCell ref="B150:D150"/>
    <mergeCell ref="F150:H150"/>
    <mergeCell ref="B196:D196"/>
    <mergeCell ref="F196:H196"/>
    <mergeCell ref="B204:D204"/>
    <mergeCell ref="F204:H204"/>
    <mergeCell ref="B213:D213"/>
    <mergeCell ref="F213:H213"/>
    <mergeCell ref="B172:D172"/>
    <mergeCell ref="F172:H172"/>
    <mergeCell ref="B180:D180"/>
    <mergeCell ref="F180:H180"/>
    <mergeCell ref="B188:D188"/>
    <mergeCell ref="F188:H188"/>
    <mergeCell ref="J269:K269"/>
    <mergeCell ref="O269:P269"/>
    <mergeCell ref="B234:D234"/>
    <mergeCell ref="F234:H234"/>
    <mergeCell ref="B242:D242"/>
    <mergeCell ref="F242:H242"/>
    <mergeCell ref="B250:D250"/>
    <mergeCell ref="F250:H250"/>
    <mergeCell ref="J215:K215"/>
    <mergeCell ref="O215:P215"/>
    <mergeCell ref="B222:D222"/>
    <mergeCell ref="F222:H222"/>
    <mergeCell ref="B226:D226"/>
    <mergeCell ref="F226:H226"/>
    <mergeCell ref="B276:D276"/>
    <mergeCell ref="F276:H276"/>
    <mergeCell ref="B280:D280"/>
    <mergeCell ref="F280:H280"/>
    <mergeCell ref="B288:D288"/>
    <mergeCell ref="F288:H288"/>
    <mergeCell ref="B258:D258"/>
    <mergeCell ref="F258:H258"/>
    <mergeCell ref="B267:D267"/>
    <mergeCell ref="F267:H267"/>
    <mergeCell ref="B321:D321"/>
    <mergeCell ref="F321:H321"/>
    <mergeCell ref="J323:K323"/>
    <mergeCell ref="O323:P323"/>
    <mergeCell ref="B330:D330"/>
    <mergeCell ref="F330:H330"/>
    <mergeCell ref="B296:D296"/>
    <mergeCell ref="F296:H296"/>
    <mergeCell ref="B304:D304"/>
    <mergeCell ref="F304:H304"/>
    <mergeCell ref="B312:D312"/>
    <mergeCell ref="F312:H312"/>
    <mergeCell ref="B358:D358"/>
    <mergeCell ref="F358:H358"/>
    <mergeCell ref="B366:D366"/>
    <mergeCell ref="F366:H366"/>
    <mergeCell ref="B375:D375"/>
    <mergeCell ref="F375:H375"/>
    <mergeCell ref="B334:D334"/>
    <mergeCell ref="F334:H334"/>
    <mergeCell ref="B342:D342"/>
    <mergeCell ref="F342:H342"/>
    <mergeCell ref="B350:D350"/>
    <mergeCell ref="F350:H350"/>
    <mergeCell ref="J431:K431"/>
    <mergeCell ref="O431:P431"/>
    <mergeCell ref="B396:D396"/>
    <mergeCell ref="F396:H396"/>
    <mergeCell ref="B404:D404"/>
    <mergeCell ref="F404:H404"/>
    <mergeCell ref="B412:D412"/>
    <mergeCell ref="F412:H412"/>
    <mergeCell ref="J377:K377"/>
    <mergeCell ref="O377:P377"/>
    <mergeCell ref="B384:D384"/>
    <mergeCell ref="F384:H384"/>
    <mergeCell ref="B388:D388"/>
    <mergeCell ref="F388:H388"/>
    <mergeCell ref="B438:D438"/>
    <mergeCell ref="F438:H438"/>
    <mergeCell ref="B442:D442"/>
    <mergeCell ref="F442:H442"/>
    <mergeCell ref="B450:D450"/>
    <mergeCell ref="F450:H450"/>
    <mergeCell ref="B420:D420"/>
    <mergeCell ref="F420:H420"/>
    <mergeCell ref="B429:D429"/>
    <mergeCell ref="F429:H429"/>
    <mergeCell ref="B483:D483"/>
    <mergeCell ref="F483:H483"/>
    <mergeCell ref="J485:K485"/>
    <mergeCell ref="O485:P485"/>
    <mergeCell ref="B492:D492"/>
    <mergeCell ref="F492:H492"/>
    <mergeCell ref="B458:D458"/>
    <mergeCell ref="F458:H458"/>
    <mergeCell ref="B466:D466"/>
    <mergeCell ref="F466:H466"/>
    <mergeCell ref="B474:D474"/>
    <mergeCell ref="F474:H474"/>
    <mergeCell ref="B520:D520"/>
    <mergeCell ref="F520:H520"/>
    <mergeCell ref="B528:D528"/>
    <mergeCell ref="F528:H528"/>
    <mergeCell ref="B537:D537"/>
    <mergeCell ref="F537:H537"/>
    <mergeCell ref="B496:D496"/>
    <mergeCell ref="F496:H496"/>
    <mergeCell ref="B504:D504"/>
    <mergeCell ref="F504:H504"/>
    <mergeCell ref="B512:D512"/>
    <mergeCell ref="F512:H512"/>
    <mergeCell ref="J593:K593"/>
    <mergeCell ref="O593:P593"/>
    <mergeCell ref="B558:D558"/>
    <mergeCell ref="F558:H558"/>
    <mergeCell ref="B566:D566"/>
    <mergeCell ref="F566:H566"/>
    <mergeCell ref="B574:D574"/>
    <mergeCell ref="F574:H574"/>
    <mergeCell ref="J539:K539"/>
    <mergeCell ref="O539:P539"/>
    <mergeCell ref="B546:D546"/>
    <mergeCell ref="F546:H546"/>
    <mergeCell ref="B550:D550"/>
    <mergeCell ref="F550:H550"/>
    <mergeCell ref="B600:D600"/>
    <mergeCell ref="F600:H600"/>
    <mergeCell ref="B604:D604"/>
    <mergeCell ref="F604:H604"/>
    <mergeCell ref="B612:D612"/>
    <mergeCell ref="F612:H612"/>
    <mergeCell ref="B582:D582"/>
    <mergeCell ref="F582:H582"/>
    <mergeCell ref="B591:D591"/>
    <mergeCell ref="F591:H591"/>
    <mergeCell ref="B645:D645"/>
    <mergeCell ref="F645:H645"/>
    <mergeCell ref="J647:K647"/>
    <mergeCell ref="O647:P647"/>
    <mergeCell ref="B654:D654"/>
    <mergeCell ref="F654:H654"/>
    <mergeCell ref="B620:D620"/>
    <mergeCell ref="F620:H620"/>
    <mergeCell ref="B628:D628"/>
    <mergeCell ref="F628:H628"/>
    <mergeCell ref="B636:D636"/>
    <mergeCell ref="F636:H636"/>
    <mergeCell ref="B682:D682"/>
    <mergeCell ref="F682:H682"/>
    <mergeCell ref="B690:D690"/>
    <mergeCell ref="F690:H690"/>
    <mergeCell ref="B699:D699"/>
    <mergeCell ref="F699:H699"/>
    <mergeCell ref="B658:D658"/>
    <mergeCell ref="F658:H658"/>
    <mergeCell ref="B666:D666"/>
    <mergeCell ref="F666:H666"/>
    <mergeCell ref="B674:D674"/>
    <mergeCell ref="F674:H674"/>
    <mergeCell ref="J755:K755"/>
    <mergeCell ref="O755:P755"/>
    <mergeCell ref="B720:D720"/>
    <mergeCell ref="F720:H720"/>
    <mergeCell ref="B728:D728"/>
    <mergeCell ref="F728:H728"/>
    <mergeCell ref="B736:D736"/>
    <mergeCell ref="F736:H736"/>
    <mergeCell ref="J701:K701"/>
    <mergeCell ref="O701:P701"/>
    <mergeCell ref="B708:D708"/>
    <mergeCell ref="F708:H708"/>
    <mergeCell ref="B712:D712"/>
    <mergeCell ref="F712:H712"/>
    <mergeCell ref="B762:D762"/>
    <mergeCell ref="F762:H762"/>
    <mergeCell ref="B766:D766"/>
    <mergeCell ref="F766:H766"/>
    <mergeCell ref="B774:D774"/>
    <mergeCell ref="F774:H774"/>
    <mergeCell ref="B744:D744"/>
    <mergeCell ref="F744:H744"/>
    <mergeCell ref="B753:D753"/>
    <mergeCell ref="F753:H753"/>
    <mergeCell ref="O809:P809"/>
    <mergeCell ref="B816:D816"/>
    <mergeCell ref="F816:H816"/>
    <mergeCell ref="B782:D782"/>
    <mergeCell ref="F782:H782"/>
    <mergeCell ref="B790:D790"/>
    <mergeCell ref="F790:H790"/>
    <mergeCell ref="B798:D798"/>
    <mergeCell ref="F798:H798"/>
    <mergeCell ref="B820:D820"/>
    <mergeCell ref="F820:H820"/>
    <mergeCell ref="B828:D828"/>
    <mergeCell ref="F828:H828"/>
    <mergeCell ref="B836:D836"/>
    <mergeCell ref="F836:H836"/>
    <mergeCell ref="B807:D807"/>
    <mergeCell ref="F807:H807"/>
    <mergeCell ref="J809:K809"/>
    <mergeCell ref="O863:P863"/>
    <mergeCell ref="B870:D870"/>
    <mergeCell ref="F870:H870"/>
    <mergeCell ref="B874:D874"/>
    <mergeCell ref="F874:H874"/>
    <mergeCell ref="B844:D844"/>
    <mergeCell ref="F844:H844"/>
    <mergeCell ref="B852:D852"/>
    <mergeCell ref="F852:H852"/>
    <mergeCell ref="B861:D861"/>
    <mergeCell ref="F861:H861"/>
    <mergeCell ref="B906:D906"/>
    <mergeCell ref="F906:H906"/>
    <mergeCell ref="B882:D882"/>
    <mergeCell ref="F882:H882"/>
    <mergeCell ref="B890:D890"/>
    <mergeCell ref="F890:H890"/>
    <mergeCell ref="B898:D898"/>
    <mergeCell ref="F898:H898"/>
    <mergeCell ref="J863:K86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3"/>
  <sheetViews>
    <sheetView workbookViewId="0">
      <selection sqref="A1:L53"/>
    </sheetView>
  </sheetViews>
  <sheetFormatPr defaultRowHeight="12.75"/>
  <cols>
    <col min="2" max="2" width="6.140625" bestFit="1" customWidth="1"/>
    <col min="3" max="3" width="8.140625" bestFit="1" customWidth="1"/>
    <col min="4" max="4" width="4.7109375" bestFit="1" customWidth="1"/>
    <col min="6" max="6" width="6.140625" bestFit="1" customWidth="1"/>
    <col min="7" max="7" width="8.140625" bestFit="1" customWidth="1"/>
    <col min="8" max="8" width="4.7109375" bestFit="1" customWidth="1"/>
    <col min="10" max="10" width="6.85546875" bestFit="1" customWidth="1"/>
    <col min="11" max="12" width="5.5703125" bestFit="1" customWidth="1"/>
    <col min="14" max="14" width="6.85546875" bestFit="1" customWidth="1"/>
    <col min="15" max="15" width="5" bestFit="1" customWidth="1"/>
    <col min="16" max="16" width="4.85546875" bestFit="1" customWidth="1"/>
  </cols>
  <sheetData>
    <row r="1" spans="1:16">
      <c r="A1" s="133"/>
      <c r="B1" s="224" t="s">
        <v>57</v>
      </c>
      <c r="C1" s="225"/>
      <c r="D1" s="226"/>
      <c r="E1" s="1"/>
      <c r="F1" s="224" t="s">
        <v>58</v>
      </c>
      <c r="G1" s="225"/>
      <c r="H1" s="226"/>
      <c r="I1" s="1"/>
      <c r="J1" s="1"/>
      <c r="K1" s="1"/>
      <c r="L1" s="1"/>
      <c r="M1" s="1"/>
      <c r="N1" s="1"/>
      <c r="O1" s="1"/>
      <c r="P1" s="1"/>
    </row>
    <row r="2" spans="1:16" ht="13.5" thickBot="1">
      <c r="A2" s="135"/>
      <c r="B2" s="228" t="s">
        <v>75</v>
      </c>
      <c r="C2" s="229"/>
      <c r="D2" s="230"/>
      <c r="E2" s="1"/>
      <c r="F2" s="228" t="s">
        <v>75</v>
      </c>
      <c r="G2" s="229"/>
      <c r="H2" s="230"/>
      <c r="I2" s="4"/>
      <c r="J2" s="227" t="s">
        <v>0</v>
      </c>
      <c r="K2" s="227"/>
      <c r="L2" s="227"/>
      <c r="M2" s="1"/>
    </row>
    <row r="3" spans="1:16">
      <c r="A3" s="138">
        <v>0.05</v>
      </c>
      <c r="B3" s="136" t="s">
        <v>59</v>
      </c>
      <c r="C3" s="4" t="s">
        <v>8</v>
      </c>
      <c r="D3" s="139"/>
      <c r="E3" s="1"/>
      <c r="F3" s="136" t="s">
        <v>59</v>
      </c>
      <c r="G3" s="4" t="s">
        <v>8</v>
      </c>
      <c r="H3" s="139"/>
      <c r="I3" s="1"/>
      <c r="J3" s="218" t="s">
        <v>69</v>
      </c>
      <c r="K3" s="220"/>
      <c r="L3" s="214" t="s">
        <v>71</v>
      </c>
      <c r="M3" s="1"/>
    </row>
    <row r="4" spans="1:16">
      <c r="A4" s="135"/>
      <c r="B4" s="141">
        <v>0.05</v>
      </c>
      <c r="C4" s="23">
        <f>ROUND('Full Sheet'!C5*B4,2)</f>
        <v>60.65</v>
      </c>
      <c r="D4" s="142" t="s">
        <v>19</v>
      </c>
      <c r="E4" s="1"/>
      <c r="F4" s="141">
        <v>0.05</v>
      </c>
      <c r="G4" s="143">
        <f>ROUND('Full Sheet'!G5*F4,2)</f>
        <v>5.51</v>
      </c>
      <c r="H4" s="142" t="s">
        <v>19</v>
      </c>
      <c r="I4" s="1"/>
      <c r="J4" s="144" t="s">
        <v>9</v>
      </c>
      <c r="K4" s="145">
        <f>ROUND('Full Sheet'!K4*B4,2)</f>
        <v>4.92</v>
      </c>
      <c r="L4" s="146">
        <f>ROUND('Full Sheet'!M4*B4,2)</f>
        <v>0.79</v>
      </c>
      <c r="M4" s="1"/>
    </row>
    <row r="5" spans="1:16">
      <c r="A5" s="135"/>
      <c r="B5" s="141">
        <v>0.05</v>
      </c>
      <c r="C5" s="23">
        <f>ROUND('Full Sheet'!C6*B5,2)+'Full Sheet'!R18</f>
        <v>172.15</v>
      </c>
      <c r="D5" s="142" t="s">
        <v>12</v>
      </c>
      <c r="E5" s="1"/>
      <c r="F5" s="141">
        <v>0.05</v>
      </c>
      <c r="G5" s="143">
        <f>ROUND('Full Sheet'!G6*F5,2)+'Full Sheet'!S18</f>
        <v>15.65</v>
      </c>
      <c r="H5" s="142" t="s">
        <v>12</v>
      </c>
      <c r="I5" s="1"/>
      <c r="J5" s="144" t="s">
        <v>11</v>
      </c>
      <c r="K5" s="145">
        <f>ROUND('Full Sheet'!K5*B5,2)</f>
        <v>4.95</v>
      </c>
      <c r="L5" s="146"/>
      <c r="M5" s="1"/>
    </row>
    <row r="6" spans="1:16" ht="13.5" thickBot="1">
      <c r="A6" s="135"/>
      <c r="B6" s="141">
        <v>0.05</v>
      </c>
      <c r="C6" s="23">
        <f>ROUND('Full Sheet'!C7*B6,2)+'Full Sheet'!R19</f>
        <v>252.85</v>
      </c>
      <c r="D6" s="147" t="s">
        <v>14</v>
      </c>
      <c r="E6" s="1"/>
      <c r="F6" s="141">
        <v>0.05</v>
      </c>
      <c r="G6" s="143">
        <f>ROUND('Full Sheet'!G7*F6,2)+'Full Sheet'!S19</f>
        <v>22.98</v>
      </c>
      <c r="H6" s="147" t="s">
        <v>14</v>
      </c>
      <c r="I6" s="1"/>
      <c r="J6" s="144" t="s">
        <v>13</v>
      </c>
      <c r="K6" s="145">
        <f>ROUND('Full Sheet'!K6*B6,2)+'Full Sheet'!J7</f>
        <v>24.32</v>
      </c>
      <c r="L6" s="182"/>
      <c r="M6" s="1"/>
    </row>
    <row r="7" spans="1:16" ht="13.5" thickBot="1">
      <c r="A7" s="148" t="s">
        <v>60</v>
      </c>
      <c r="B7" s="149">
        <v>0.95</v>
      </c>
      <c r="C7" s="150">
        <f>ROUND('Full Sheet'!C5*B7,2)</f>
        <v>1152.3499999999999</v>
      </c>
      <c r="D7" s="142" t="s">
        <v>19</v>
      </c>
      <c r="E7" s="1"/>
      <c r="F7" s="149">
        <v>0.95</v>
      </c>
      <c r="G7" s="151">
        <f>ROUND('Full Sheet'!G5*F7,2)</f>
        <v>104.76</v>
      </c>
      <c r="H7" s="142" t="s">
        <v>19</v>
      </c>
      <c r="I7" s="1"/>
      <c r="J7" s="211" t="s">
        <v>9</v>
      </c>
      <c r="K7" s="212">
        <f>ROUND('Full Sheet'!K4*B7,2)</f>
        <v>93.48</v>
      </c>
      <c r="L7" s="213">
        <f>ROUND('Full Sheet'!M4*B7,2)</f>
        <v>15.01</v>
      </c>
      <c r="M7" s="1"/>
    </row>
    <row r="8" spans="1:16">
      <c r="A8" s="136"/>
      <c r="B8" s="141">
        <v>0.95</v>
      </c>
      <c r="C8" s="23">
        <f>ROUND('Full Sheet'!C6*B8,2)</f>
        <v>2206.85</v>
      </c>
      <c r="D8" s="142" t="s">
        <v>12</v>
      </c>
      <c r="E8" s="1"/>
      <c r="F8" s="141">
        <v>0.95</v>
      </c>
      <c r="G8" s="143">
        <f>ROUND('Full Sheet'!G6*F8,2)</f>
        <v>200.62</v>
      </c>
      <c r="H8" s="142" t="s">
        <v>12</v>
      </c>
      <c r="I8" s="1"/>
      <c r="J8" s="144" t="s">
        <v>11</v>
      </c>
      <c r="K8" s="145">
        <f>ROUND('Full Sheet'!K5*B8,2)</f>
        <v>93.96</v>
      </c>
      <c r="L8" s="1"/>
      <c r="M8" s="1"/>
    </row>
    <row r="9" spans="1:16" ht="13.5" thickBot="1">
      <c r="A9" s="155"/>
      <c r="B9" s="156">
        <v>0.95</v>
      </c>
      <c r="C9" s="23">
        <f>ROUND('Full Sheet'!C7*B9,2)</f>
        <v>3094.15</v>
      </c>
      <c r="D9" s="158" t="s">
        <v>14</v>
      </c>
      <c r="E9" s="1"/>
      <c r="F9" s="156">
        <v>0.95</v>
      </c>
      <c r="G9" s="160">
        <f>ROUND('Full Sheet'!G7*F9,2)</f>
        <v>281.29000000000002</v>
      </c>
      <c r="H9" s="158" t="s">
        <v>14</v>
      </c>
      <c r="I9" s="1"/>
      <c r="J9" s="161" t="s">
        <v>13</v>
      </c>
      <c r="K9" s="162">
        <f>ROUND('Full Sheet'!K6*B9,2)</f>
        <v>93.48</v>
      </c>
      <c r="L9" s="1"/>
      <c r="M9" s="1"/>
    </row>
    <row r="10" spans="1:16">
      <c r="A10" s="164"/>
      <c r="B10" s="221" t="s">
        <v>76</v>
      </c>
      <c r="C10" s="222"/>
      <c r="D10" s="223"/>
      <c r="E10" s="1"/>
      <c r="F10" s="221" t="s">
        <v>76</v>
      </c>
      <c r="G10" s="222"/>
      <c r="H10" s="223"/>
      <c r="I10" s="124"/>
      <c r="J10" s="1"/>
      <c r="K10" s="1"/>
      <c r="L10" s="1"/>
      <c r="M10" s="1"/>
      <c r="N10" s="1"/>
      <c r="O10" s="1"/>
      <c r="P10" s="1"/>
    </row>
    <row r="11" spans="1:16" ht="13.5" thickBot="1">
      <c r="A11" s="138">
        <v>0.05</v>
      </c>
      <c r="B11" s="136" t="s">
        <v>59</v>
      </c>
      <c r="C11" s="4" t="s">
        <v>8</v>
      </c>
      <c r="D11" s="139"/>
      <c r="E11" s="1"/>
      <c r="F11" s="136" t="s">
        <v>59</v>
      </c>
      <c r="G11" s="4" t="s">
        <v>8</v>
      </c>
      <c r="H11" s="139"/>
      <c r="I11" s="124"/>
      <c r="J11" s="227" t="s">
        <v>68</v>
      </c>
      <c r="K11" s="227"/>
      <c r="L11" s="227"/>
      <c r="M11" s="1"/>
      <c r="N11" s="165"/>
      <c r="O11" s="1"/>
      <c r="P11" s="1"/>
    </row>
    <row r="12" spans="1:16">
      <c r="A12" s="136"/>
      <c r="B12" s="141">
        <v>0.05</v>
      </c>
      <c r="C12" s="23">
        <f>ROUND('Full Sheet'!C10*B12,2)</f>
        <v>42.15</v>
      </c>
      <c r="D12" s="142" t="s">
        <v>19</v>
      </c>
      <c r="E12" s="1"/>
      <c r="F12" s="141">
        <v>0.05</v>
      </c>
      <c r="G12" s="143">
        <f>ROUND('Full Sheet'!G10*F12,2)</f>
        <v>3.83</v>
      </c>
      <c r="H12" s="142" t="s">
        <v>19</v>
      </c>
      <c r="I12" s="124"/>
      <c r="J12" s="218" t="s">
        <v>70</v>
      </c>
      <c r="K12" s="220"/>
      <c r="L12" s="214" t="s">
        <v>71</v>
      </c>
      <c r="M12" s="1"/>
      <c r="N12" s="125"/>
      <c r="O12" s="1"/>
      <c r="P12" s="1"/>
    </row>
    <row r="13" spans="1:16" ht="13.5" thickBot="1">
      <c r="A13" s="166" t="s">
        <v>60</v>
      </c>
      <c r="B13" s="167">
        <v>0.95</v>
      </c>
      <c r="C13" s="168">
        <f>ROUND('Full Sheet'!C10*B13,2)</f>
        <v>800.85</v>
      </c>
      <c r="D13" s="169" t="s">
        <v>19</v>
      </c>
      <c r="E13" s="1"/>
      <c r="F13" s="167">
        <v>0.95</v>
      </c>
      <c r="G13" s="171">
        <f>ROUND('Full Sheet'!G10*F13,2)</f>
        <v>72.8</v>
      </c>
      <c r="H13" s="169" t="s">
        <v>19</v>
      </c>
      <c r="I13" s="124"/>
      <c r="J13" s="144" t="s">
        <v>9</v>
      </c>
      <c r="K13" s="145">
        <f>ROUND('Full Sheet'!P4*F4,2)</f>
        <v>0.45</v>
      </c>
      <c r="L13" s="146">
        <f>ROUND('Full Sheet'!R4*F4,2)</f>
        <v>7.0000000000000007E-2</v>
      </c>
      <c r="M13" s="1"/>
      <c r="N13" s="1"/>
      <c r="O13" s="1"/>
      <c r="P13" s="1"/>
    </row>
    <row r="14" spans="1:16">
      <c r="A14" s="164"/>
      <c r="B14" s="221" t="s">
        <v>74</v>
      </c>
      <c r="C14" s="222"/>
      <c r="D14" s="223"/>
      <c r="E14" s="1"/>
      <c r="F14" s="221" t="s">
        <v>74</v>
      </c>
      <c r="G14" s="222"/>
      <c r="H14" s="223"/>
      <c r="I14" s="1"/>
      <c r="J14" s="144" t="s">
        <v>11</v>
      </c>
      <c r="K14" s="145">
        <f>ROUND('Full Sheet'!P5*F5,2)</f>
        <v>0.45</v>
      </c>
      <c r="L14" s="146"/>
      <c r="M14" s="1"/>
      <c r="N14" s="1"/>
      <c r="O14" s="1"/>
      <c r="P14" s="1"/>
    </row>
    <row r="15" spans="1:16" ht="13.5" thickBot="1">
      <c r="A15" s="138">
        <v>0.05</v>
      </c>
      <c r="B15" s="136" t="s">
        <v>59</v>
      </c>
      <c r="C15" s="4" t="s">
        <v>8</v>
      </c>
      <c r="D15" s="139"/>
      <c r="E15" s="1"/>
      <c r="F15" s="136" t="s">
        <v>59</v>
      </c>
      <c r="G15" s="4" t="s">
        <v>8</v>
      </c>
      <c r="H15" s="139"/>
      <c r="I15" s="1"/>
      <c r="J15" s="144" t="s">
        <v>13</v>
      </c>
      <c r="K15" s="145">
        <f>ROUND('Full Sheet'!P6*F6,2)+'Full Sheet'!O7</f>
        <v>2.21</v>
      </c>
      <c r="L15" s="146"/>
      <c r="M15" s="1"/>
      <c r="N15" s="1"/>
      <c r="O15" s="1"/>
      <c r="P15" s="1"/>
    </row>
    <row r="16" spans="1:16" ht="13.5" thickBot="1">
      <c r="A16" s="136"/>
      <c r="B16" s="141">
        <v>0.05</v>
      </c>
      <c r="C16" s="23">
        <f>ROUND('Full Sheet'!C12*B16,2)</f>
        <v>56.9</v>
      </c>
      <c r="D16" s="142" t="s">
        <v>19</v>
      </c>
      <c r="E16" s="1"/>
      <c r="F16" s="141">
        <v>0.05</v>
      </c>
      <c r="G16" s="143">
        <f>ROUND('Full Sheet'!G12*F16,2)</f>
        <v>5.17</v>
      </c>
      <c r="H16" s="142" t="s">
        <v>19</v>
      </c>
      <c r="I16" s="124"/>
      <c r="J16" s="211" t="s">
        <v>9</v>
      </c>
      <c r="K16" s="212">
        <f>ROUND('Full Sheet'!P4*F7,2)</f>
        <v>8.5</v>
      </c>
      <c r="L16" s="213">
        <f>ROUND('Full Sheet'!R4*F7,2)</f>
        <v>1.37</v>
      </c>
      <c r="M16" s="1"/>
      <c r="N16" s="23"/>
      <c r="O16" s="23"/>
      <c r="P16" s="1"/>
    </row>
    <row r="17" spans="1:16">
      <c r="A17" s="136"/>
      <c r="B17" s="141">
        <v>0.05</v>
      </c>
      <c r="C17" s="23">
        <f>ROUND('Full Sheet'!C13*B17,2)+'Full Sheet'!R18</f>
        <v>164.1</v>
      </c>
      <c r="D17" s="142" t="s">
        <v>12</v>
      </c>
      <c r="E17" s="1"/>
      <c r="F17" s="141">
        <v>0.05</v>
      </c>
      <c r="G17" s="143">
        <f>ROUND('Full Sheet'!G13*F17,2)+'Full Sheet'!S18</f>
        <v>14.92</v>
      </c>
      <c r="H17" s="142" t="s">
        <v>12</v>
      </c>
      <c r="I17" s="124"/>
      <c r="J17" s="144" t="s">
        <v>11</v>
      </c>
      <c r="K17" s="145">
        <f>ROUND('Full Sheet'!P5*F8,2)</f>
        <v>8.5399999999999991</v>
      </c>
      <c r="L17" s="1"/>
      <c r="M17" s="1"/>
      <c r="N17" s="23"/>
      <c r="O17" s="23"/>
      <c r="P17" s="1"/>
    </row>
    <row r="18" spans="1:16" ht="13.5" thickBot="1">
      <c r="A18" s="136"/>
      <c r="B18" s="141">
        <v>0.05</v>
      </c>
      <c r="C18" s="23">
        <f>ROUND('Full Sheet'!C14*B18,2)+'Full Sheet'!R19</f>
        <v>240.9</v>
      </c>
      <c r="D18" s="147" t="s">
        <v>14</v>
      </c>
      <c r="E18" s="1"/>
      <c r="F18" s="141">
        <v>0.05</v>
      </c>
      <c r="G18" s="143">
        <f>ROUND('Full Sheet'!G14*F18,2)+'Full Sheet'!S19</f>
        <v>21.9</v>
      </c>
      <c r="H18" s="147" t="s">
        <v>14</v>
      </c>
      <c r="I18" s="124"/>
      <c r="J18" s="161" t="s">
        <v>13</v>
      </c>
      <c r="K18" s="163">
        <f>ROUND('Full Sheet'!P6*F9,2)</f>
        <v>8.5</v>
      </c>
      <c r="L18" s="1"/>
      <c r="M18" s="1"/>
      <c r="N18" s="23"/>
      <c r="O18" s="23"/>
      <c r="P18" s="1"/>
    </row>
    <row r="19" spans="1:16">
      <c r="A19" s="148" t="s">
        <v>60</v>
      </c>
      <c r="B19" s="149">
        <v>0.95</v>
      </c>
      <c r="C19" s="150">
        <f>ROUND('Full Sheet'!C12*B19,2)</f>
        <v>1081.0999999999999</v>
      </c>
      <c r="D19" s="142" t="s">
        <v>19</v>
      </c>
      <c r="E19" s="1"/>
      <c r="F19" s="149">
        <v>0.95</v>
      </c>
      <c r="G19" s="151">
        <f>ROUND('Full Sheet'!G12*F19,2)</f>
        <v>98.28</v>
      </c>
      <c r="H19" s="142" t="s">
        <v>19</v>
      </c>
      <c r="I19" s="124"/>
      <c r="J19" s="1"/>
      <c r="K19" s="1"/>
      <c r="L19" s="1"/>
      <c r="M19" s="1"/>
      <c r="N19" s="23"/>
      <c r="O19" s="23"/>
      <c r="P19" s="1"/>
    </row>
    <row r="20" spans="1:16">
      <c r="A20" s="136"/>
      <c r="B20" s="141">
        <v>0.95</v>
      </c>
      <c r="C20" s="23">
        <f>ROUND('Full Sheet'!C13*B20,2)</f>
        <v>2053.9</v>
      </c>
      <c r="D20" s="142" t="s">
        <v>12</v>
      </c>
      <c r="E20" s="1"/>
      <c r="F20" s="141">
        <v>0.95</v>
      </c>
      <c r="G20" s="143">
        <f>ROUND('Full Sheet'!G13*F20,2)</f>
        <v>186.72</v>
      </c>
      <c r="H20" s="142" t="s">
        <v>12</v>
      </c>
      <c r="I20" s="124"/>
      <c r="J20" s="1"/>
      <c r="K20" s="1"/>
      <c r="L20" s="1"/>
      <c r="M20" s="1"/>
      <c r="N20" s="23"/>
      <c r="O20" s="1"/>
      <c r="P20" s="1"/>
    </row>
    <row r="21" spans="1:16" ht="13.5" thickBot="1">
      <c r="A21" s="155"/>
      <c r="B21" s="156">
        <v>0.95</v>
      </c>
      <c r="C21" s="23">
        <f>ROUND('Full Sheet'!C14*B21,2)</f>
        <v>2867.1</v>
      </c>
      <c r="D21" s="158" t="s">
        <v>14</v>
      </c>
      <c r="E21" s="1"/>
      <c r="F21" s="156">
        <v>0.95</v>
      </c>
      <c r="G21" s="143">
        <f>ROUND('Full Sheet'!G14*F21,2)</f>
        <v>260.64999999999998</v>
      </c>
      <c r="H21" s="158" t="s">
        <v>14</v>
      </c>
      <c r="I21" s="124"/>
      <c r="J21" s="1"/>
      <c r="K21" s="1"/>
      <c r="L21" s="1"/>
      <c r="M21" s="1"/>
      <c r="N21" s="1"/>
      <c r="O21" s="1"/>
      <c r="P21" s="1"/>
    </row>
    <row r="22" spans="1:16">
      <c r="A22" s="164"/>
      <c r="B22" s="221" t="s">
        <v>73</v>
      </c>
      <c r="C22" s="222"/>
      <c r="D22" s="223"/>
      <c r="E22" s="1"/>
      <c r="F22" s="221" t="s">
        <v>73</v>
      </c>
      <c r="G22" s="222"/>
      <c r="H22" s="223"/>
      <c r="I22" s="1"/>
      <c r="J22" s="1"/>
      <c r="K22" s="1"/>
      <c r="L22" s="1"/>
      <c r="M22" s="1"/>
      <c r="N22" s="1"/>
      <c r="O22" s="1"/>
      <c r="P22" s="1"/>
    </row>
    <row r="23" spans="1:16">
      <c r="A23" s="138">
        <v>0.05</v>
      </c>
      <c r="B23" s="136" t="s">
        <v>59</v>
      </c>
      <c r="C23" s="4" t="s">
        <v>8</v>
      </c>
      <c r="D23" s="139"/>
      <c r="E23" s="1"/>
      <c r="F23" s="136" t="s">
        <v>59</v>
      </c>
      <c r="G23" s="4" t="s">
        <v>8</v>
      </c>
      <c r="H23" s="139"/>
      <c r="I23" s="1"/>
      <c r="J23" s="1"/>
      <c r="K23" s="1"/>
      <c r="L23" s="1"/>
      <c r="M23" s="1"/>
      <c r="N23" s="1"/>
      <c r="O23" s="1"/>
      <c r="P23" s="1"/>
    </row>
    <row r="24" spans="1:16">
      <c r="A24" s="136"/>
      <c r="B24" s="141">
        <v>0.05</v>
      </c>
      <c r="C24" s="23">
        <f>ROUND('Full Sheet'!C16*B24,2)</f>
        <v>52.25</v>
      </c>
      <c r="D24" s="142" t="s">
        <v>19</v>
      </c>
      <c r="E24" s="1"/>
      <c r="F24" s="141">
        <v>0.05</v>
      </c>
      <c r="G24" s="143">
        <f>ROUND('Full Sheet'!G16*F24,2)</f>
        <v>4.75</v>
      </c>
      <c r="H24" s="142" t="s">
        <v>19</v>
      </c>
      <c r="I24" s="124"/>
      <c r="J24" s="1"/>
      <c r="K24" s="1"/>
      <c r="L24" s="1"/>
      <c r="M24" s="1"/>
      <c r="N24" s="23"/>
      <c r="O24" s="23"/>
      <c r="P24" s="1"/>
    </row>
    <row r="25" spans="1:16">
      <c r="A25" s="136"/>
      <c r="B25" s="141">
        <v>0.05</v>
      </c>
      <c r="C25" s="23">
        <f>ROUND('Full Sheet'!C17*B25,2)+'Full Sheet'!R18</f>
        <v>154.80000000000001</v>
      </c>
      <c r="D25" s="142" t="s">
        <v>12</v>
      </c>
      <c r="E25" s="1"/>
      <c r="F25" s="141">
        <v>0.05</v>
      </c>
      <c r="G25" s="143">
        <f>ROUND('Full Sheet'!G17*F25,2)+'Full Sheet'!S18</f>
        <v>14.07</v>
      </c>
      <c r="H25" s="142" t="s">
        <v>12</v>
      </c>
      <c r="I25" s="124"/>
      <c r="J25" s="1"/>
      <c r="K25" s="1"/>
      <c r="L25" s="1"/>
      <c r="M25" s="1"/>
      <c r="N25" s="23"/>
      <c r="O25" s="23"/>
      <c r="P25" s="1"/>
    </row>
    <row r="26" spans="1:16">
      <c r="A26" s="136"/>
      <c r="B26" s="141">
        <v>0.05</v>
      </c>
      <c r="C26" s="23">
        <f>ROUND('Full Sheet'!C18*B26,2)+'Full Sheet'!R19</f>
        <v>227.65</v>
      </c>
      <c r="D26" s="147" t="s">
        <v>14</v>
      </c>
      <c r="E26" s="1"/>
      <c r="F26" s="141">
        <v>0.05</v>
      </c>
      <c r="G26" s="143">
        <f>ROUND('Full Sheet'!G18*F26,2)+'Full Sheet'!S19</f>
        <v>20.689999999999998</v>
      </c>
      <c r="H26" s="147" t="s">
        <v>14</v>
      </c>
      <c r="I26" s="124"/>
      <c r="J26" s="1"/>
      <c r="K26" s="1"/>
      <c r="L26" s="1"/>
      <c r="M26" s="1"/>
      <c r="N26" s="23"/>
      <c r="O26" s="23"/>
      <c r="P26" s="1"/>
    </row>
    <row r="27" spans="1:16">
      <c r="A27" s="148" t="s">
        <v>60</v>
      </c>
      <c r="B27" s="149">
        <v>0.95</v>
      </c>
      <c r="C27" s="150">
        <f>ROUND('Full Sheet'!C16*B27,2)</f>
        <v>992.75</v>
      </c>
      <c r="D27" s="142" t="s">
        <v>19</v>
      </c>
      <c r="E27" s="1"/>
      <c r="F27" s="149">
        <v>0.95</v>
      </c>
      <c r="G27" s="151">
        <f>ROUND('Full Sheet'!G16*F27,2)</f>
        <v>90.25</v>
      </c>
      <c r="H27" s="142" t="s">
        <v>19</v>
      </c>
      <c r="I27" s="124"/>
      <c r="J27" s="1"/>
      <c r="K27" s="1"/>
      <c r="L27" s="1"/>
      <c r="M27" s="1"/>
      <c r="N27" s="23"/>
      <c r="O27" s="23"/>
      <c r="P27" s="1"/>
    </row>
    <row r="28" spans="1:16">
      <c r="A28" s="136"/>
      <c r="B28" s="141">
        <v>0.95</v>
      </c>
      <c r="C28" s="23">
        <f>ROUND('Full Sheet'!C17*B28,2)</f>
        <v>1877.2</v>
      </c>
      <c r="D28" s="142" t="s">
        <v>12</v>
      </c>
      <c r="E28" s="1"/>
      <c r="F28" s="141">
        <v>0.95</v>
      </c>
      <c r="G28" s="143">
        <f>ROUND('Full Sheet'!G17*F28,2)</f>
        <v>170.65</v>
      </c>
      <c r="H28" s="142" t="s">
        <v>12</v>
      </c>
      <c r="I28" s="124"/>
      <c r="J28" s="1"/>
      <c r="K28" s="1"/>
      <c r="L28" s="1"/>
      <c r="M28" s="1"/>
      <c r="N28" s="23"/>
      <c r="O28" s="1"/>
      <c r="P28" s="1"/>
    </row>
    <row r="29" spans="1:16" ht="13.5" thickBot="1">
      <c r="A29" s="155"/>
      <c r="B29" s="156">
        <v>0.95</v>
      </c>
      <c r="C29" s="23">
        <f>ROUND('Full Sheet'!C18*B29,2)</f>
        <v>2615.35</v>
      </c>
      <c r="D29" s="158" t="s">
        <v>14</v>
      </c>
      <c r="E29" s="1"/>
      <c r="F29" s="156">
        <v>0.95</v>
      </c>
      <c r="G29" s="143">
        <f>ROUND('Full Sheet'!G18*F29,2)</f>
        <v>237.76</v>
      </c>
      <c r="H29" s="158" t="s">
        <v>14</v>
      </c>
      <c r="I29" s="124"/>
      <c r="J29" s="1"/>
      <c r="K29" s="1"/>
      <c r="L29" s="1"/>
      <c r="M29" s="1"/>
      <c r="N29" s="23"/>
      <c r="O29" s="1"/>
      <c r="P29" s="1"/>
    </row>
    <row r="30" spans="1:16">
      <c r="A30" s="164"/>
      <c r="B30" s="218" t="s">
        <v>72</v>
      </c>
      <c r="C30" s="219"/>
      <c r="D30" s="220"/>
      <c r="E30" s="1"/>
      <c r="F30" s="218" t="s">
        <v>72</v>
      </c>
      <c r="G30" s="219"/>
      <c r="H30" s="220"/>
      <c r="I30" s="124"/>
      <c r="J30" s="1"/>
      <c r="K30" s="1"/>
      <c r="L30" s="1"/>
      <c r="M30" s="1"/>
      <c r="N30" s="23"/>
      <c r="O30" s="1"/>
      <c r="P30" s="1"/>
    </row>
    <row r="31" spans="1:16">
      <c r="A31" s="138">
        <v>0.05</v>
      </c>
      <c r="B31" s="136" t="s">
        <v>59</v>
      </c>
      <c r="C31" s="4" t="s">
        <v>8</v>
      </c>
      <c r="D31" s="139"/>
      <c r="E31" s="1"/>
      <c r="F31" s="136" t="s">
        <v>59</v>
      </c>
      <c r="G31" s="4" t="s">
        <v>8</v>
      </c>
      <c r="H31" s="139"/>
      <c r="I31" s="124"/>
      <c r="J31" s="1"/>
      <c r="K31" s="1"/>
      <c r="L31" s="1"/>
      <c r="M31" s="1"/>
      <c r="N31" s="23"/>
      <c r="O31" s="1"/>
      <c r="P31" s="1"/>
    </row>
    <row r="32" spans="1:16">
      <c r="A32" s="136"/>
      <c r="B32" s="141">
        <v>0.05</v>
      </c>
      <c r="C32" s="23">
        <f>ROUND('Full Sheet'!C20*B32,2)</f>
        <v>55.95</v>
      </c>
      <c r="D32" s="142" t="s">
        <v>19</v>
      </c>
      <c r="E32" s="1"/>
      <c r="F32" s="141">
        <v>0.05</v>
      </c>
      <c r="G32" s="143">
        <f>ROUND('Full Sheet'!G20*F32,2)</f>
        <v>5.09</v>
      </c>
      <c r="H32" s="142" t="s">
        <v>19</v>
      </c>
      <c r="I32" s="124"/>
      <c r="J32" s="1"/>
      <c r="K32" s="1"/>
      <c r="L32" s="1"/>
      <c r="M32" s="1"/>
      <c r="N32" s="23"/>
      <c r="O32" s="1"/>
      <c r="P32" s="1"/>
    </row>
    <row r="33" spans="1:16">
      <c r="A33" s="136"/>
      <c r="B33" s="141">
        <v>0.05</v>
      </c>
      <c r="C33" s="23">
        <f>ROUND('Full Sheet'!C21*B33,2)+'Full Sheet'!R18</f>
        <v>162.75</v>
      </c>
      <c r="D33" s="142" t="s">
        <v>12</v>
      </c>
      <c r="E33" s="1"/>
      <c r="F33" s="141">
        <v>0.05</v>
      </c>
      <c r="G33" s="143">
        <f>ROUND('Full Sheet'!G21*F33,2)+'Full Sheet'!S18</f>
        <v>14.79</v>
      </c>
      <c r="H33" s="142" t="s">
        <v>12</v>
      </c>
      <c r="I33" s="124"/>
      <c r="J33" s="1"/>
      <c r="K33" s="1"/>
      <c r="L33" s="1"/>
      <c r="M33" s="1"/>
      <c r="N33" s="23"/>
      <c r="O33" s="1"/>
      <c r="P33" s="1"/>
    </row>
    <row r="34" spans="1:16">
      <c r="A34" s="136"/>
      <c r="B34" s="141">
        <v>0.05</v>
      </c>
      <c r="C34" s="31">
        <f>ROUND('Full Sheet'!C22*B34,2)+'Full Sheet'!R19</f>
        <v>239.45</v>
      </c>
      <c r="D34" s="147" t="s">
        <v>14</v>
      </c>
      <c r="E34" s="1"/>
      <c r="F34" s="141">
        <v>0.05</v>
      </c>
      <c r="G34" s="143">
        <f>ROUND('Full Sheet'!G22*F34,2)+'Full Sheet'!S19</f>
        <v>21.77</v>
      </c>
      <c r="H34" s="147" t="s">
        <v>14</v>
      </c>
      <c r="I34" s="124"/>
      <c r="J34" s="1"/>
      <c r="K34" s="1"/>
      <c r="L34" s="1"/>
      <c r="M34" s="1"/>
      <c r="N34" s="23"/>
      <c r="O34" s="1"/>
      <c r="P34" s="1"/>
    </row>
    <row r="35" spans="1:16">
      <c r="A35" s="148" t="s">
        <v>60</v>
      </c>
      <c r="B35" s="149">
        <v>0.95</v>
      </c>
      <c r="C35" s="150">
        <f>ROUND('Full Sheet'!C20*B35,2)</f>
        <v>1063.05</v>
      </c>
      <c r="D35" s="142" t="s">
        <v>19</v>
      </c>
      <c r="E35" s="1"/>
      <c r="F35" s="149">
        <v>0.95</v>
      </c>
      <c r="G35" s="151">
        <f>ROUND('Full Sheet'!G20*F35,2)</f>
        <v>96.64</v>
      </c>
      <c r="H35" s="142" t="s">
        <v>19</v>
      </c>
      <c r="I35" s="124"/>
      <c r="J35" s="1"/>
      <c r="K35" s="1"/>
      <c r="L35" s="1"/>
      <c r="M35" s="1"/>
      <c r="N35" s="23"/>
      <c r="O35" s="1"/>
      <c r="P35" s="1"/>
    </row>
    <row r="36" spans="1:16">
      <c r="A36" s="136"/>
      <c r="B36" s="141">
        <v>0.95</v>
      </c>
      <c r="C36" s="23">
        <f>ROUND('Full Sheet'!C21*B36,2)</f>
        <v>2028.25</v>
      </c>
      <c r="D36" s="142" t="s">
        <v>12</v>
      </c>
      <c r="E36" s="1"/>
      <c r="F36" s="141">
        <v>0.95</v>
      </c>
      <c r="G36" s="143">
        <f>ROUND('Full Sheet'!G21*F36,2)</f>
        <v>184.39</v>
      </c>
      <c r="H36" s="142" t="s">
        <v>12</v>
      </c>
      <c r="I36" s="124"/>
      <c r="J36" s="1"/>
      <c r="K36" s="1"/>
      <c r="L36" s="1"/>
      <c r="M36" s="1"/>
      <c r="N36" s="23"/>
      <c r="O36" s="1"/>
      <c r="P36" s="1"/>
    </row>
    <row r="37" spans="1:16" ht="13.5" thickBot="1">
      <c r="A37" s="155"/>
      <c r="B37" s="156">
        <v>0.95</v>
      </c>
      <c r="C37" s="23">
        <f>ROUND('Full Sheet'!C22*B37,2)</f>
        <v>2839.55</v>
      </c>
      <c r="D37" s="158" t="s">
        <v>14</v>
      </c>
      <c r="E37" s="1"/>
      <c r="F37" s="156">
        <v>0.95</v>
      </c>
      <c r="G37" s="143">
        <f>ROUND('Full Sheet'!G22*F37,2)</f>
        <v>258.14</v>
      </c>
      <c r="H37" s="158" t="s">
        <v>14</v>
      </c>
      <c r="I37" s="124"/>
      <c r="J37" s="1"/>
      <c r="K37" s="1"/>
      <c r="L37" s="1"/>
      <c r="M37" s="1"/>
      <c r="N37" s="23"/>
      <c r="O37" s="1"/>
      <c r="P37" s="1"/>
    </row>
    <row r="38" spans="1:16">
      <c r="A38" s="164"/>
      <c r="B38" s="218" t="s">
        <v>77</v>
      </c>
      <c r="C38" s="219"/>
      <c r="D38" s="220"/>
      <c r="E38" s="1"/>
      <c r="F38" s="218" t="s">
        <v>77</v>
      </c>
      <c r="G38" s="219"/>
      <c r="H38" s="220"/>
      <c r="I38" s="124"/>
      <c r="J38" s="1"/>
      <c r="K38" s="1"/>
      <c r="L38" s="1"/>
      <c r="M38" s="1"/>
      <c r="N38" s="23"/>
      <c r="O38" s="1"/>
      <c r="P38" s="1"/>
    </row>
    <row r="39" spans="1:16">
      <c r="A39" s="138">
        <v>0.05</v>
      </c>
      <c r="B39" s="136" t="s">
        <v>59</v>
      </c>
      <c r="C39" s="4" t="s">
        <v>8</v>
      </c>
      <c r="D39" s="139"/>
      <c r="E39" s="1"/>
      <c r="F39" s="136" t="s">
        <v>59</v>
      </c>
      <c r="G39" s="4" t="s">
        <v>8</v>
      </c>
      <c r="H39" s="139"/>
      <c r="I39" s="124"/>
      <c r="J39" s="1"/>
      <c r="K39" s="1"/>
      <c r="L39" s="1"/>
      <c r="M39" s="1"/>
      <c r="N39" s="23"/>
      <c r="O39" s="1"/>
      <c r="P39" s="1"/>
    </row>
    <row r="40" spans="1:16">
      <c r="A40" s="136"/>
      <c r="B40" s="141">
        <v>0.05</v>
      </c>
      <c r="C40" s="23">
        <f>ROUND('Full Sheet'!C24*B40,2)</f>
        <v>44.95</v>
      </c>
      <c r="D40" s="142" t="s">
        <v>19</v>
      </c>
      <c r="E40" s="1"/>
      <c r="F40" s="141">
        <v>0.05</v>
      </c>
      <c r="G40" s="143">
        <f>ROUND('Full Sheet'!G24*F40,2)</f>
        <v>4.09</v>
      </c>
      <c r="H40" s="142" t="s">
        <v>19</v>
      </c>
      <c r="I40" s="124"/>
      <c r="J40" s="1"/>
      <c r="K40" s="1"/>
      <c r="L40" s="1"/>
      <c r="M40" s="1"/>
      <c r="N40" s="23"/>
      <c r="O40" s="1"/>
      <c r="P40" s="1"/>
    </row>
    <row r="41" spans="1:16">
      <c r="A41" s="136"/>
      <c r="B41" s="141">
        <v>0.05</v>
      </c>
      <c r="C41" s="23">
        <f>ROUND('Full Sheet'!C25*B41,2)+'Full Sheet'!R18</f>
        <v>141.1</v>
      </c>
      <c r="D41" s="142" t="s">
        <v>12</v>
      </c>
      <c r="E41" s="1"/>
      <c r="F41" s="141">
        <v>0.05</v>
      </c>
      <c r="G41" s="143">
        <f>ROUND('Full Sheet'!G25*F41,2)+'Full Sheet'!S18</f>
        <v>12.83</v>
      </c>
      <c r="H41" s="142" t="s">
        <v>12</v>
      </c>
      <c r="I41" s="124"/>
      <c r="J41" s="1"/>
      <c r="K41" s="1"/>
      <c r="L41" s="1"/>
      <c r="M41" s="1"/>
      <c r="N41" s="23"/>
      <c r="O41" s="1"/>
      <c r="P41" s="1"/>
    </row>
    <row r="42" spans="1:16">
      <c r="A42" s="136"/>
      <c r="B42" s="141">
        <v>0.05</v>
      </c>
      <c r="C42" s="23">
        <f>ROUND('Full Sheet'!C26*B42,2)+'Full Sheet'!R19</f>
        <v>209</v>
      </c>
      <c r="D42" s="147" t="s">
        <v>14</v>
      </c>
      <c r="E42" s="1"/>
      <c r="F42" s="141">
        <v>0.05</v>
      </c>
      <c r="G42" s="143">
        <f>ROUND('Full Sheet'!G26*F42,2)+'Full Sheet'!S19</f>
        <v>19</v>
      </c>
      <c r="H42" s="147" t="s">
        <v>14</v>
      </c>
      <c r="I42" s="124"/>
      <c r="J42" s="1"/>
      <c r="K42" s="1"/>
      <c r="L42" s="1"/>
      <c r="M42" s="1"/>
      <c r="N42" s="23"/>
      <c r="O42" s="1"/>
      <c r="P42" s="1"/>
    </row>
    <row r="43" spans="1:16">
      <c r="A43" s="148" t="s">
        <v>60</v>
      </c>
      <c r="B43" s="149">
        <v>0.95</v>
      </c>
      <c r="C43" s="150">
        <f>ROUND('Full Sheet'!C24*B43,2)</f>
        <v>854.05</v>
      </c>
      <c r="D43" s="142" t="s">
        <v>19</v>
      </c>
      <c r="E43" s="1"/>
      <c r="F43" s="149">
        <v>0.95</v>
      </c>
      <c r="G43" s="151">
        <f>ROUND('Full Sheet'!G24*F43,2)</f>
        <v>77.64</v>
      </c>
      <c r="H43" s="142" t="s">
        <v>19</v>
      </c>
      <c r="I43" s="124"/>
      <c r="J43" s="1"/>
      <c r="K43" s="1"/>
      <c r="L43" s="1"/>
      <c r="M43" s="1"/>
      <c r="N43" s="23"/>
      <c r="O43" s="1"/>
      <c r="P43" s="1"/>
    </row>
    <row r="44" spans="1:16">
      <c r="A44" s="136"/>
      <c r="B44" s="141">
        <v>0.95</v>
      </c>
      <c r="C44" s="23">
        <f>ROUND('Full Sheet'!C25*B44,2)</f>
        <v>1616.9</v>
      </c>
      <c r="D44" s="142" t="s">
        <v>12</v>
      </c>
      <c r="E44" s="1"/>
      <c r="F44" s="141">
        <v>0.95</v>
      </c>
      <c r="G44" s="143">
        <f>ROUND('Full Sheet'!G25*F44,2)</f>
        <v>146.99</v>
      </c>
      <c r="H44" s="142" t="s">
        <v>12</v>
      </c>
      <c r="I44" s="124"/>
      <c r="J44" s="1"/>
      <c r="K44" s="1"/>
      <c r="L44" s="1"/>
      <c r="M44" s="1"/>
      <c r="N44" s="23"/>
      <c r="O44" s="1"/>
      <c r="P44" s="1"/>
    </row>
    <row r="45" spans="1:16" ht="13.5" thickBot="1">
      <c r="A45" s="155"/>
      <c r="B45" s="156">
        <v>0.95</v>
      </c>
      <c r="C45" s="23">
        <f>ROUND('Full Sheet'!C26*B45,2)</f>
        <v>2261</v>
      </c>
      <c r="D45" s="158" t="s">
        <v>14</v>
      </c>
      <c r="E45" s="1"/>
      <c r="F45" s="156">
        <v>0.95</v>
      </c>
      <c r="G45" s="143">
        <f>ROUND('Full Sheet'!G26*F45,2)</f>
        <v>205.55</v>
      </c>
      <c r="H45" s="158" t="s">
        <v>14</v>
      </c>
      <c r="I45" s="124"/>
      <c r="J45" s="1"/>
      <c r="K45" s="1"/>
      <c r="L45" s="1"/>
      <c r="M45" s="1"/>
      <c r="N45" s="23"/>
      <c r="O45" s="1"/>
      <c r="P45" s="1"/>
    </row>
    <row r="46" spans="1:16">
      <c r="A46" s="164"/>
      <c r="B46" s="218" t="s">
        <v>62</v>
      </c>
      <c r="C46" s="219"/>
      <c r="D46" s="220"/>
      <c r="E46" s="1"/>
      <c r="F46" s="218" t="s">
        <v>62</v>
      </c>
      <c r="G46" s="219"/>
      <c r="H46" s="220"/>
      <c r="I46" s="124"/>
      <c r="J46" s="1"/>
      <c r="K46" s="1"/>
      <c r="L46" s="1"/>
      <c r="M46" s="1"/>
      <c r="N46" s="23"/>
      <c r="O46" s="1"/>
      <c r="P46" s="1"/>
    </row>
    <row r="47" spans="1:16">
      <c r="A47" s="138">
        <v>0.05</v>
      </c>
      <c r="B47" s="136" t="s">
        <v>59</v>
      </c>
      <c r="C47" s="4" t="s">
        <v>8</v>
      </c>
      <c r="D47" s="139"/>
      <c r="E47" s="1"/>
      <c r="F47" s="136" t="s">
        <v>59</v>
      </c>
      <c r="G47" s="4" t="s">
        <v>8</v>
      </c>
      <c r="H47" s="139"/>
      <c r="I47" s="124"/>
      <c r="J47" s="1"/>
      <c r="K47" s="1"/>
      <c r="L47" s="1"/>
      <c r="M47" s="1"/>
      <c r="N47" s="23"/>
      <c r="O47" s="1"/>
      <c r="P47" s="1"/>
    </row>
    <row r="48" spans="1:16">
      <c r="A48" s="136"/>
      <c r="B48" s="141">
        <v>0.05</v>
      </c>
      <c r="C48" s="23">
        <f>ROUND('Full Sheet'!C28*B48,2)</f>
        <v>51.55</v>
      </c>
      <c r="D48" s="142" t="s">
        <v>19</v>
      </c>
      <c r="E48" s="1"/>
      <c r="F48" s="141">
        <v>0.05</v>
      </c>
      <c r="G48" s="143">
        <f>ROUND('Full Sheet'!G28*F48,2)</f>
        <v>4.6900000000000004</v>
      </c>
      <c r="H48" s="142" t="s">
        <v>19</v>
      </c>
      <c r="I48" s="124"/>
      <c r="J48" s="1"/>
      <c r="K48" s="1"/>
      <c r="L48" s="1"/>
      <c r="M48" s="1"/>
      <c r="N48" s="23"/>
      <c r="O48" s="1"/>
      <c r="P48" s="1"/>
    </row>
    <row r="49" spans="1:16">
      <c r="A49" s="136"/>
      <c r="B49" s="141">
        <v>0.05</v>
      </c>
      <c r="C49" s="23">
        <f>ROUND('Full Sheet'!C29*B49,2)+'Full Sheet'!R18</f>
        <v>154.30000000000001</v>
      </c>
      <c r="D49" s="142" t="s">
        <v>12</v>
      </c>
      <c r="E49" s="1"/>
      <c r="F49" s="141">
        <v>0.05</v>
      </c>
      <c r="G49" s="143">
        <f>ROUND('Full Sheet'!G29*F49,2)+'Full Sheet'!S18</f>
        <v>14.03</v>
      </c>
      <c r="H49" s="142" t="s">
        <v>12</v>
      </c>
      <c r="I49" s="124"/>
      <c r="J49" s="1"/>
      <c r="K49" s="1"/>
      <c r="L49" s="1"/>
      <c r="M49" s="1"/>
      <c r="N49" s="23"/>
      <c r="O49" s="1"/>
      <c r="P49" s="1"/>
    </row>
    <row r="50" spans="1:16">
      <c r="A50" s="136"/>
      <c r="B50" s="141">
        <v>0.05</v>
      </c>
      <c r="C50" s="23">
        <f>ROUND('Full Sheet'!C30*B50,2)+'Full Sheet'!R19</f>
        <v>227.85</v>
      </c>
      <c r="D50" s="147" t="s">
        <v>14</v>
      </c>
      <c r="E50" s="1"/>
      <c r="F50" s="141">
        <v>0.05</v>
      </c>
      <c r="G50" s="143">
        <f>ROUND('Full Sheet'!G30*F50,2)+'Full Sheet'!S19</f>
        <v>20.71</v>
      </c>
      <c r="H50" s="147" t="s">
        <v>14</v>
      </c>
      <c r="I50" s="124"/>
      <c r="J50" s="1"/>
      <c r="K50" s="1"/>
      <c r="L50" s="1"/>
      <c r="M50" s="1"/>
      <c r="N50" s="23"/>
      <c r="O50" s="1"/>
      <c r="P50" s="1"/>
    </row>
    <row r="51" spans="1:16">
      <c r="A51" s="148" t="s">
        <v>60</v>
      </c>
      <c r="B51" s="149">
        <v>0.95</v>
      </c>
      <c r="C51" s="150">
        <f>ROUND('Full Sheet'!C28*B51,2)</f>
        <v>979.45</v>
      </c>
      <c r="D51" s="142" t="s">
        <v>19</v>
      </c>
      <c r="E51" s="1"/>
      <c r="F51" s="149">
        <v>0.95</v>
      </c>
      <c r="G51" s="151">
        <f>ROUND('Full Sheet'!G28*F51,2)</f>
        <v>89.04</v>
      </c>
      <c r="H51" s="142" t="s">
        <v>19</v>
      </c>
      <c r="I51" s="124"/>
      <c r="J51" s="23"/>
      <c r="K51" s="1"/>
      <c r="L51" s="1"/>
      <c r="M51" s="1"/>
      <c r="N51" s="1"/>
      <c r="O51" s="1"/>
      <c r="P51" s="1"/>
    </row>
    <row r="52" spans="1:16">
      <c r="A52" s="136"/>
      <c r="B52" s="141">
        <v>0.95</v>
      </c>
      <c r="C52" s="23">
        <f>ROUND('Full Sheet'!C29*B52,2)</f>
        <v>1867.7</v>
      </c>
      <c r="D52" s="142" t="s">
        <v>12</v>
      </c>
      <c r="E52" s="1"/>
      <c r="F52" s="141">
        <v>0.95</v>
      </c>
      <c r="G52" s="143">
        <f>ROUND('Full Sheet'!G29*F52,2)</f>
        <v>169.79</v>
      </c>
      <c r="H52" s="142" t="s">
        <v>12</v>
      </c>
      <c r="I52" s="124"/>
      <c r="J52" s="23"/>
      <c r="K52" s="1"/>
      <c r="L52" s="1"/>
      <c r="M52" s="1"/>
      <c r="N52" s="1"/>
      <c r="O52" s="1"/>
      <c r="P52" s="1"/>
    </row>
    <row r="53" spans="1:16" ht="13.5" thickBot="1">
      <c r="A53" s="155"/>
      <c r="B53" s="156">
        <v>0.95</v>
      </c>
      <c r="C53" s="157">
        <f>ROUND('Full Sheet'!C30*B53,2)</f>
        <v>2619.15</v>
      </c>
      <c r="D53" s="158" t="s">
        <v>14</v>
      </c>
      <c r="E53" s="1"/>
      <c r="F53" s="156">
        <v>0.95</v>
      </c>
      <c r="G53" s="160">
        <f>ROUND('Full Sheet'!G30*F53,2)</f>
        <v>238.1</v>
      </c>
      <c r="H53" s="158" t="s">
        <v>14</v>
      </c>
      <c r="I53" s="124"/>
      <c r="J53" s="23"/>
      <c r="K53" s="1"/>
      <c r="L53" s="1"/>
      <c r="M53" s="1"/>
      <c r="N53" s="1"/>
      <c r="O53" s="1"/>
      <c r="P53" s="1"/>
    </row>
  </sheetData>
  <mergeCells count="20">
    <mergeCell ref="B1:D1"/>
    <mergeCell ref="F1:H1"/>
    <mergeCell ref="B2:D2"/>
    <mergeCell ref="J3:K3"/>
    <mergeCell ref="B10:D10"/>
    <mergeCell ref="F10:H10"/>
    <mergeCell ref="F2:H2"/>
    <mergeCell ref="J2:L2"/>
    <mergeCell ref="J11:L11"/>
    <mergeCell ref="B14:D14"/>
    <mergeCell ref="F14:H14"/>
    <mergeCell ref="B38:D38"/>
    <mergeCell ref="F38:H38"/>
    <mergeCell ref="B46:D46"/>
    <mergeCell ref="F46:H46"/>
    <mergeCell ref="J12:K12"/>
    <mergeCell ref="B22:D22"/>
    <mergeCell ref="F22:H22"/>
    <mergeCell ref="B30:D30"/>
    <mergeCell ref="F30:H3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3"/>
  <sheetViews>
    <sheetView topLeftCell="A14" workbookViewId="0">
      <selection sqref="A1:L53"/>
    </sheetView>
  </sheetViews>
  <sheetFormatPr defaultRowHeight="12.75"/>
  <cols>
    <col min="2" max="2" width="6.140625" bestFit="1" customWidth="1"/>
    <col min="3" max="3" width="8.140625" bestFit="1" customWidth="1"/>
    <col min="4" max="4" width="4.7109375" bestFit="1" customWidth="1"/>
    <col min="6" max="6" width="6.140625" bestFit="1" customWidth="1"/>
    <col min="7" max="7" width="8.140625" bestFit="1" customWidth="1"/>
    <col min="8" max="8" width="4.7109375" bestFit="1" customWidth="1"/>
    <col min="10" max="10" width="6.85546875" bestFit="1" customWidth="1"/>
    <col min="11" max="12" width="5.5703125" bestFit="1" customWidth="1"/>
    <col min="14" max="14" width="6.85546875" bestFit="1" customWidth="1"/>
    <col min="15" max="15" width="5" bestFit="1" customWidth="1"/>
    <col min="16" max="16" width="4.85546875" bestFit="1" customWidth="1"/>
  </cols>
  <sheetData>
    <row r="1" spans="1:16">
      <c r="A1" s="133"/>
      <c r="B1" s="224" t="s">
        <v>57</v>
      </c>
      <c r="C1" s="225"/>
      <c r="D1" s="226"/>
      <c r="E1" s="1"/>
      <c r="F1" s="224" t="s">
        <v>58</v>
      </c>
      <c r="G1" s="225"/>
      <c r="H1" s="226"/>
      <c r="I1" s="1"/>
      <c r="J1" s="1"/>
      <c r="K1" s="1"/>
      <c r="L1" s="1"/>
      <c r="M1" s="1"/>
      <c r="N1" s="1"/>
      <c r="O1" s="1"/>
      <c r="P1" s="1"/>
    </row>
    <row r="2" spans="1:16" ht="13.5" thickBot="1">
      <c r="A2" s="135"/>
      <c r="B2" s="228" t="s">
        <v>75</v>
      </c>
      <c r="C2" s="229"/>
      <c r="D2" s="230"/>
      <c r="E2" s="1"/>
      <c r="F2" s="228" t="s">
        <v>75</v>
      </c>
      <c r="G2" s="229"/>
      <c r="H2" s="230"/>
      <c r="I2" s="4"/>
      <c r="J2" s="227" t="s">
        <v>0</v>
      </c>
      <c r="K2" s="227"/>
      <c r="L2" s="227"/>
      <c r="M2" s="1"/>
    </row>
    <row r="3" spans="1:16">
      <c r="A3" s="138">
        <v>7.0000000000000007E-2</v>
      </c>
      <c r="B3" s="136" t="s">
        <v>59</v>
      </c>
      <c r="C3" s="4" t="s">
        <v>8</v>
      </c>
      <c r="D3" s="139"/>
      <c r="E3" s="1"/>
      <c r="F3" s="136" t="s">
        <v>59</v>
      </c>
      <c r="G3" s="4" t="s">
        <v>8</v>
      </c>
      <c r="H3" s="139"/>
      <c r="I3" s="1"/>
      <c r="J3" s="218" t="s">
        <v>69</v>
      </c>
      <c r="K3" s="220"/>
      <c r="L3" s="214" t="s">
        <v>71</v>
      </c>
      <c r="M3" s="1"/>
    </row>
    <row r="4" spans="1:16">
      <c r="A4" s="135"/>
      <c r="B4" s="141">
        <v>7.0000000000000007E-2</v>
      </c>
      <c r="C4" s="23">
        <f>ROUND('Full Sheet'!C5*B4,2)</f>
        <v>84.91</v>
      </c>
      <c r="D4" s="142" t="s">
        <v>19</v>
      </c>
      <c r="E4" s="1"/>
      <c r="F4" s="141">
        <v>7.0000000000000007E-2</v>
      </c>
      <c r="G4" s="143">
        <f>ROUND('Full Sheet'!G5*F4,2)</f>
        <v>7.72</v>
      </c>
      <c r="H4" s="142" t="s">
        <v>19</v>
      </c>
      <c r="I4" s="1"/>
      <c r="J4" s="144" t="s">
        <v>9</v>
      </c>
      <c r="K4" s="145">
        <f>ROUND('Full Sheet'!K4*B4,2)</f>
        <v>6.89</v>
      </c>
      <c r="L4" s="146">
        <f>ROUND('Full Sheet'!M4*B4,2)</f>
        <v>1.1100000000000001</v>
      </c>
      <c r="M4" s="1"/>
    </row>
    <row r="5" spans="1:16">
      <c r="A5" s="135"/>
      <c r="B5" s="141">
        <v>7.0000000000000007E-2</v>
      </c>
      <c r="C5" s="23">
        <f>ROUND('Full Sheet'!C6*B5,2)+'Full Sheet'!R18</f>
        <v>218.61</v>
      </c>
      <c r="D5" s="142" t="s">
        <v>12</v>
      </c>
      <c r="E5" s="1"/>
      <c r="F5" s="141">
        <v>7.0000000000000007E-2</v>
      </c>
      <c r="G5" s="143">
        <f>ROUND('Full Sheet'!G6*F5,2)+'Full Sheet'!S18</f>
        <v>19.869999999999997</v>
      </c>
      <c r="H5" s="142" t="s">
        <v>12</v>
      </c>
      <c r="I5" s="1"/>
      <c r="J5" s="144" t="s">
        <v>11</v>
      </c>
      <c r="K5" s="145">
        <f>ROUND('Full Sheet'!K5*B5,2)</f>
        <v>6.92</v>
      </c>
      <c r="L5" s="146"/>
      <c r="M5" s="1"/>
    </row>
    <row r="6" spans="1:16" ht="13.5" thickBot="1">
      <c r="A6" s="135"/>
      <c r="B6" s="141">
        <v>7.0000000000000007E-2</v>
      </c>
      <c r="C6" s="23">
        <f>ROUND('Full Sheet'!C7*B6,2)+'Full Sheet'!R19</f>
        <v>317.99</v>
      </c>
      <c r="D6" s="147" t="s">
        <v>14</v>
      </c>
      <c r="E6" s="1"/>
      <c r="F6" s="141">
        <v>7.0000000000000007E-2</v>
      </c>
      <c r="G6" s="143">
        <f>ROUND('Full Sheet'!G7*F6,2)+'Full Sheet'!S19</f>
        <v>28.91</v>
      </c>
      <c r="H6" s="147" t="s">
        <v>14</v>
      </c>
      <c r="I6" s="1"/>
      <c r="J6" s="144" t="s">
        <v>13</v>
      </c>
      <c r="K6" s="145">
        <f>ROUND('Full Sheet'!K6*B6,2)+'Full Sheet'!J7</f>
        <v>26.29</v>
      </c>
      <c r="L6" s="182"/>
      <c r="M6" s="1"/>
    </row>
    <row r="7" spans="1:16" ht="13.5" thickBot="1">
      <c r="A7" s="148" t="s">
        <v>60</v>
      </c>
      <c r="B7" s="149">
        <v>0.93</v>
      </c>
      <c r="C7" s="150">
        <f>ROUND('Full Sheet'!C5*B7,2)</f>
        <v>1128.0899999999999</v>
      </c>
      <c r="D7" s="142" t="s">
        <v>19</v>
      </c>
      <c r="E7" s="1"/>
      <c r="F7" s="149">
        <v>0.93</v>
      </c>
      <c r="G7" s="151">
        <f>ROUND('Full Sheet'!G5*F7,2)</f>
        <v>102.55</v>
      </c>
      <c r="H7" s="142" t="s">
        <v>19</v>
      </c>
      <c r="I7" s="1"/>
      <c r="J7" s="211" t="s">
        <v>9</v>
      </c>
      <c r="K7" s="212">
        <f>ROUND('Full Sheet'!K4*B7,2)</f>
        <v>91.51</v>
      </c>
      <c r="L7" s="213">
        <f>ROUND('Full Sheet'!M4*B7,2)</f>
        <v>14.69</v>
      </c>
      <c r="M7" s="1"/>
    </row>
    <row r="8" spans="1:16">
      <c r="A8" s="136"/>
      <c r="B8" s="141">
        <v>0.93</v>
      </c>
      <c r="C8" s="23">
        <f>ROUND('Full Sheet'!C6*B8,2)</f>
        <v>2160.39</v>
      </c>
      <c r="D8" s="142" t="s">
        <v>12</v>
      </c>
      <c r="E8" s="1"/>
      <c r="F8" s="141">
        <v>0.93</v>
      </c>
      <c r="G8" s="143">
        <f>ROUND('Full Sheet'!G6*F8,2)</f>
        <v>196.4</v>
      </c>
      <c r="H8" s="142" t="s">
        <v>12</v>
      </c>
      <c r="I8" s="1"/>
      <c r="J8" s="144" t="s">
        <v>11</v>
      </c>
      <c r="K8" s="145">
        <f>ROUND('Full Sheet'!K5*B8,2)</f>
        <v>91.98</v>
      </c>
      <c r="L8" s="1"/>
      <c r="M8" s="1"/>
    </row>
    <row r="9" spans="1:16" ht="13.5" thickBot="1">
      <c r="A9" s="155"/>
      <c r="B9" s="156">
        <v>0.93</v>
      </c>
      <c r="C9" s="23">
        <f>ROUND('Full Sheet'!C7*B9,2)</f>
        <v>3029.01</v>
      </c>
      <c r="D9" s="158" t="s">
        <v>14</v>
      </c>
      <c r="E9" s="1"/>
      <c r="F9" s="156">
        <v>0.93</v>
      </c>
      <c r="G9" s="160">
        <f>ROUND('Full Sheet'!G7*F9,2)</f>
        <v>275.36</v>
      </c>
      <c r="H9" s="158" t="s">
        <v>14</v>
      </c>
      <c r="I9" s="1"/>
      <c r="J9" s="161" t="s">
        <v>13</v>
      </c>
      <c r="K9" s="162">
        <f>ROUND('Full Sheet'!K6*B9,2)</f>
        <v>91.51</v>
      </c>
      <c r="L9" s="1"/>
      <c r="M9" s="1"/>
    </row>
    <row r="10" spans="1:16">
      <c r="A10" s="164"/>
      <c r="B10" s="221" t="s">
        <v>76</v>
      </c>
      <c r="C10" s="222"/>
      <c r="D10" s="223"/>
      <c r="E10" s="1"/>
      <c r="F10" s="221" t="s">
        <v>76</v>
      </c>
      <c r="G10" s="222"/>
      <c r="H10" s="223"/>
      <c r="I10" s="124"/>
      <c r="J10" s="1"/>
      <c r="K10" s="1"/>
      <c r="L10" s="1"/>
      <c r="M10" s="1"/>
      <c r="N10" s="1"/>
      <c r="O10" s="1"/>
      <c r="P10" s="1"/>
    </row>
    <row r="11" spans="1:16" ht="13.5" thickBot="1">
      <c r="A11" s="138">
        <v>7.0000000000000007E-2</v>
      </c>
      <c r="B11" s="136" t="s">
        <v>59</v>
      </c>
      <c r="C11" s="4" t="s">
        <v>8</v>
      </c>
      <c r="D11" s="139"/>
      <c r="E11" s="1"/>
      <c r="F11" s="136" t="s">
        <v>59</v>
      </c>
      <c r="G11" s="4" t="s">
        <v>8</v>
      </c>
      <c r="H11" s="139"/>
      <c r="I11" s="124"/>
      <c r="J11" s="227" t="s">
        <v>68</v>
      </c>
      <c r="K11" s="227"/>
      <c r="L11" s="227"/>
      <c r="M11" s="1"/>
      <c r="N11" s="165"/>
      <c r="O11" s="1"/>
      <c r="P11" s="1"/>
    </row>
    <row r="12" spans="1:16">
      <c r="A12" s="136"/>
      <c r="B12" s="141">
        <v>7.0000000000000007E-2</v>
      </c>
      <c r="C12" s="23">
        <f>ROUND('Full Sheet'!C10*B12,2)</f>
        <v>59.01</v>
      </c>
      <c r="D12" s="142" t="s">
        <v>19</v>
      </c>
      <c r="E12" s="1"/>
      <c r="F12" s="141">
        <v>7.0000000000000007E-2</v>
      </c>
      <c r="G12" s="143">
        <f>ROUND('Full Sheet'!G10*F12,2)</f>
        <v>5.36</v>
      </c>
      <c r="H12" s="142" t="s">
        <v>19</v>
      </c>
      <c r="I12" s="124"/>
      <c r="J12" s="218" t="s">
        <v>70</v>
      </c>
      <c r="K12" s="220"/>
      <c r="L12" s="214" t="s">
        <v>71</v>
      </c>
      <c r="M12" s="1"/>
      <c r="N12" s="125"/>
      <c r="O12" s="1"/>
      <c r="P12" s="1"/>
    </row>
    <row r="13" spans="1:16" ht="13.5" thickBot="1">
      <c r="A13" s="166" t="s">
        <v>60</v>
      </c>
      <c r="B13" s="167">
        <v>0.93</v>
      </c>
      <c r="C13" s="168">
        <f>ROUND('Full Sheet'!C10*B13,2)</f>
        <v>783.99</v>
      </c>
      <c r="D13" s="169" t="s">
        <v>19</v>
      </c>
      <c r="E13" s="1"/>
      <c r="F13" s="167">
        <v>0.93</v>
      </c>
      <c r="G13" s="171">
        <f>ROUND('Full Sheet'!G10*F13,2)</f>
        <v>71.27</v>
      </c>
      <c r="H13" s="169" t="s">
        <v>19</v>
      </c>
      <c r="I13" s="124"/>
      <c r="J13" s="144" t="s">
        <v>9</v>
      </c>
      <c r="K13" s="145">
        <f>ROUND('Full Sheet'!P4*F4,2)</f>
        <v>0.63</v>
      </c>
      <c r="L13" s="146">
        <f>ROUND('Full Sheet'!R4*F4,2)</f>
        <v>0.1</v>
      </c>
      <c r="M13" s="1"/>
      <c r="N13" s="1"/>
      <c r="O13" s="1"/>
      <c r="P13" s="1"/>
    </row>
    <row r="14" spans="1:16">
      <c r="A14" s="164"/>
      <c r="B14" s="221" t="s">
        <v>74</v>
      </c>
      <c r="C14" s="222"/>
      <c r="D14" s="223"/>
      <c r="E14" s="1"/>
      <c r="F14" s="221" t="s">
        <v>74</v>
      </c>
      <c r="G14" s="222"/>
      <c r="H14" s="223"/>
      <c r="I14" s="1"/>
      <c r="J14" s="144" t="s">
        <v>11</v>
      </c>
      <c r="K14" s="145">
        <f>ROUND('Full Sheet'!P5*F5,2)</f>
        <v>0.63</v>
      </c>
      <c r="L14" s="146"/>
      <c r="M14" s="1"/>
      <c r="N14" s="1"/>
      <c r="O14" s="1"/>
      <c r="P14" s="1"/>
    </row>
    <row r="15" spans="1:16" ht="13.5" thickBot="1">
      <c r="A15" s="138">
        <v>7.0000000000000007E-2</v>
      </c>
      <c r="B15" s="136" t="s">
        <v>59</v>
      </c>
      <c r="C15" s="4" t="s">
        <v>8</v>
      </c>
      <c r="D15" s="139"/>
      <c r="E15" s="1"/>
      <c r="F15" s="136" t="s">
        <v>59</v>
      </c>
      <c r="G15" s="4" t="s">
        <v>8</v>
      </c>
      <c r="H15" s="139"/>
      <c r="I15" s="1"/>
      <c r="J15" s="144" t="s">
        <v>13</v>
      </c>
      <c r="K15" s="145">
        <f>ROUND('Full Sheet'!P6*F6,2)+'Full Sheet'!O7</f>
        <v>2.39</v>
      </c>
      <c r="L15" s="146"/>
      <c r="M15" s="1"/>
      <c r="N15" s="1"/>
      <c r="O15" s="1"/>
      <c r="P15" s="1"/>
    </row>
    <row r="16" spans="1:16" ht="13.5" thickBot="1">
      <c r="A16" s="136"/>
      <c r="B16" s="141">
        <v>7.0000000000000007E-2</v>
      </c>
      <c r="C16" s="23">
        <f>ROUND('Full Sheet'!C12*B16,2)</f>
        <v>79.66</v>
      </c>
      <c r="D16" s="142" t="s">
        <v>19</v>
      </c>
      <c r="E16" s="1"/>
      <c r="F16" s="141">
        <v>7.0000000000000007E-2</v>
      </c>
      <c r="G16" s="143">
        <f>ROUND('Full Sheet'!G12*F16,2)</f>
        <v>7.24</v>
      </c>
      <c r="H16" s="142" t="s">
        <v>19</v>
      </c>
      <c r="I16" s="124"/>
      <c r="J16" s="211" t="s">
        <v>9</v>
      </c>
      <c r="K16" s="212">
        <f>ROUND('Full Sheet'!P4*F7,2)</f>
        <v>8.32</v>
      </c>
      <c r="L16" s="213">
        <f>ROUND('Full Sheet'!R4*F7,2)</f>
        <v>1.34</v>
      </c>
      <c r="M16" s="1"/>
      <c r="N16" s="23"/>
      <c r="O16" s="23"/>
      <c r="P16" s="1"/>
    </row>
    <row r="17" spans="1:16">
      <c r="A17" s="136"/>
      <c r="B17" s="141">
        <v>7.0000000000000007E-2</v>
      </c>
      <c r="C17" s="23">
        <f>ROUND('Full Sheet'!C13*B17,2)+'Full Sheet'!R18</f>
        <v>207.34</v>
      </c>
      <c r="D17" s="142" t="s">
        <v>12</v>
      </c>
      <c r="E17" s="1"/>
      <c r="F17" s="141">
        <v>7.0000000000000007E-2</v>
      </c>
      <c r="G17" s="143">
        <f>ROUND('Full Sheet'!G13*F17,2)+'Full Sheet'!S18</f>
        <v>18.850000000000001</v>
      </c>
      <c r="H17" s="142" t="s">
        <v>12</v>
      </c>
      <c r="I17" s="124"/>
      <c r="J17" s="144" t="s">
        <v>11</v>
      </c>
      <c r="K17" s="145">
        <f>ROUND('Full Sheet'!P5*F8,2)</f>
        <v>8.36</v>
      </c>
      <c r="L17" s="1"/>
      <c r="M17" s="1"/>
      <c r="N17" s="23"/>
      <c r="O17" s="23"/>
      <c r="P17" s="1"/>
    </row>
    <row r="18" spans="1:16" ht="13.5" thickBot="1">
      <c r="A18" s="136"/>
      <c r="B18" s="141">
        <v>7.0000000000000007E-2</v>
      </c>
      <c r="C18" s="23">
        <f>ROUND('Full Sheet'!C14*B18,2)+'Full Sheet'!R19</f>
        <v>301.26</v>
      </c>
      <c r="D18" s="147" t="s">
        <v>14</v>
      </c>
      <c r="E18" s="1"/>
      <c r="F18" s="141">
        <v>7.0000000000000007E-2</v>
      </c>
      <c r="G18" s="143">
        <f>ROUND('Full Sheet'!G14*F18,2)+'Full Sheet'!S19</f>
        <v>27.39</v>
      </c>
      <c r="H18" s="147" t="s">
        <v>14</v>
      </c>
      <c r="I18" s="124"/>
      <c r="J18" s="161" t="s">
        <v>13</v>
      </c>
      <c r="K18" s="163">
        <f>ROUND('Full Sheet'!P6*F9,2)</f>
        <v>8.32</v>
      </c>
      <c r="L18" s="1"/>
      <c r="M18" s="1"/>
      <c r="N18" s="23"/>
      <c r="O18" s="23"/>
      <c r="P18" s="1"/>
    </row>
    <row r="19" spans="1:16">
      <c r="A19" s="148" t="s">
        <v>60</v>
      </c>
      <c r="B19" s="149">
        <v>0.93</v>
      </c>
      <c r="C19" s="150">
        <f>ROUND('Full Sheet'!C12*B19,2)</f>
        <v>1058.3399999999999</v>
      </c>
      <c r="D19" s="142" t="s">
        <v>19</v>
      </c>
      <c r="E19" s="1"/>
      <c r="F19" s="149">
        <v>0.93</v>
      </c>
      <c r="G19" s="151">
        <f>ROUND('Full Sheet'!G12*F19,2)</f>
        <v>96.21</v>
      </c>
      <c r="H19" s="142" t="s">
        <v>19</v>
      </c>
      <c r="I19" s="124"/>
      <c r="J19" s="1"/>
      <c r="K19" s="1"/>
      <c r="L19" s="1"/>
      <c r="M19" s="1"/>
      <c r="N19" s="23"/>
      <c r="O19" s="23"/>
      <c r="P19" s="1"/>
    </row>
    <row r="20" spans="1:16">
      <c r="A20" s="136"/>
      <c r="B20" s="141">
        <v>0.93</v>
      </c>
      <c r="C20" s="23">
        <f>ROUND('Full Sheet'!C13*B20,2)</f>
        <v>2010.66</v>
      </c>
      <c r="D20" s="142" t="s">
        <v>12</v>
      </c>
      <c r="E20" s="1"/>
      <c r="F20" s="141">
        <v>0.93</v>
      </c>
      <c r="G20" s="143">
        <f>ROUND('Full Sheet'!G13*F20,2)</f>
        <v>182.79</v>
      </c>
      <c r="H20" s="142" t="s">
        <v>12</v>
      </c>
      <c r="I20" s="124"/>
      <c r="J20" s="1"/>
      <c r="K20" s="1"/>
      <c r="L20" s="1"/>
      <c r="M20" s="1"/>
      <c r="N20" s="23"/>
      <c r="O20" s="1"/>
      <c r="P20" s="1"/>
    </row>
    <row r="21" spans="1:16" ht="13.5" thickBot="1">
      <c r="A21" s="155"/>
      <c r="B21" s="156">
        <v>0.93</v>
      </c>
      <c r="C21" s="23">
        <f>ROUND('Full Sheet'!C14*B21,2)</f>
        <v>2806.74</v>
      </c>
      <c r="D21" s="158" t="s">
        <v>14</v>
      </c>
      <c r="E21" s="1"/>
      <c r="F21" s="156">
        <v>0.93</v>
      </c>
      <c r="G21" s="143">
        <f>ROUND('Full Sheet'!G14*F21,2)</f>
        <v>255.16</v>
      </c>
      <c r="H21" s="158" t="s">
        <v>14</v>
      </c>
      <c r="I21" s="124"/>
      <c r="J21" s="1"/>
      <c r="K21" s="1"/>
      <c r="L21" s="1"/>
      <c r="M21" s="1"/>
      <c r="N21" s="1"/>
      <c r="O21" s="1"/>
      <c r="P21" s="1"/>
    </row>
    <row r="22" spans="1:16">
      <c r="A22" s="164"/>
      <c r="B22" s="221" t="s">
        <v>73</v>
      </c>
      <c r="C22" s="222"/>
      <c r="D22" s="223"/>
      <c r="E22" s="1"/>
      <c r="F22" s="221" t="s">
        <v>73</v>
      </c>
      <c r="G22" s="222"/>
      <c r="H22" s="223"/>
      <c r="I22" s="1"/>
      <c r="J22" s="1"/>
      <c r="K22" s="1"/>
      <c r="L22" s="1"/>
      <c r="M22" s="1"/>
      <c r="N22" s="1"/>
      <c r="O22" s="1"/>
      <c r="P22" s="1"/>
    </row>
    <row r="23" spans="1:16">
      <c r="A23" s="138">
        <v>7.0000000000000007E-2</v>
      </c>
      <c r="B23" s="136" t="s">
        <v>59</v>
      </c>
      <c r="C23" s="4" t="s">
        <v>8</v>
      </c>
      <c r="D23" s="139"/>
      <c r="E23" s="1"/>
      <c r="F23" s="136" t="s">
        <v>59</v>
      </c>
      <c r="G23" s="4" t="s">
        <v>8</v>
      </c>
      <c r="H23" s="139"/>
      <c r="I23" s="1"/>
      <c r="J23" s="1"/>
      <c r="K23" s="1"/>
      <c r="L23" s="1"/>
      <c r="M23" s="1"/>
      <c r="N23" s="1"/>
      <c r="O23" s="1"/>
      <c r="P23" s="1"/>
    </row>
    <row r="24" spans="1:16">
      <c r="A24" s="136"/>
      <c r="B24" s="141">
        <v>7.0000000000000007E-2</v>
      </c>
      <c r="C24" s="23">
        <f>ROUND('Full Sheet'!C16*B24,2)</f>
        <v>73.150000000000006</v>
      </c>
      <c r="D24" s="142" t="s">
        <v>19</v>
      </c>
      <c r="E24" s="1"/>
      <c r="F24" s="141">
        <v>7.0000000000000007E-2</v>
      </c>
      <c r="G24" s="143">
        <f>ROUND('Full Sheet'!G16*F24,2)</f>
        <v>6.65</v>
      </c>
      <c r="H24" s="142" t="s">
        <v>19</v>
      </c>
      <c r="I24" s="124"/>
      <c r="J24" s="1"/>
      <c r="K24" s="1"/>
      <c r="L24" s="1"/>
      <c r="M24" s="1"/>
      <c r="N24" s="23"/>
      <c r="O24" s="23"/>
      <c r="P24" s="1"/>
    </row>
    <row r="25" spans="1:16">
      <c r="A25" s="136"/>
      <c r="B25" s="141">
        <v>7.0000000000000007E-2</v>
      </c>
      <c r="C25" s="23">
        <f>ROUND('Full Sheet'!C17*B25,2)+'Full Sheet'!R18</f>
        <v>194.32</v>
      </c>
      <c r="D25" s="142" t="s">
        <v>12</v>
      </c>
      <c r="E25" s="1"/>
      <c r="F25" s="141">
        <v>7.0000000000000007E-2</v>
      </c>
      <c r="G25" s="143">
        <f>ROUND('Full Sheet'!G17*F25,2)+'Full Sheet'!S18</f>
        <v>17.66</v>
      </c>
      <c r="H25" s="142" t="s">
        <v>12</v>
      </c>
      <c r="I25" s="124"/>
      <c r="J25" s="1"/>
      <c r="K25" s="1"/>
      <c r="L25" s="1"/>
      <c r="M25" s="1"/>
      <c r="N25" s="23"/>
      <c r="O25" s="23"/>
      <c r="P25" s="1"/>
    </row>
    <row r="26" spans="1:16">
      <c r="A26" s="136"/>
      <c r="B26" s="141">
        <v>7.0000000000000007E-2</v>
      </c>
      <c r="C26" s="23">
        <f>ROUND('Full Sheet'!C18*B26,2)+'Full Sheet'!R19</f>
        <v>282.71000000000004</v>
      </c>
      <c r="D26" s="147" t="s">
        <v>14</v>
      </c>
      <c r="E26" s="1"/>
      <c r="F26" s="141">
        <v>7.0000000000000007E-2</v>
      </c>
      <c r="G26" s="143">
        <f>ROUND('Full Sheet'!G18*F26,2)+'Full Sheet'!S19</f>
        <v>25.7</v>
      </c>
      <c r="H26" s="147" t="s">
        <v>14</v>
      </c>
      <c r="I26" s="124"/>
      <c r="J26" s="1"/>
      <c r="K26" s="1"/>
      <c r="L26" s="1"/>
      <c r="M26" s="1"/>
      <c r="N26" s="23"/>
      <c r="O26" s="23"/>
      <c r="P26" s="1"/>
    </row>
    <row r="27" spans="1:16">
      <c r="A27" s="148" t="s">
        <v>60</v>
      </c>
      <c r="B27" s="149">
        <v>0.93</v>
      </c>
      <c r="C27" s="150">
        <f>ROUND('Full Sheet'!C16*B27,2)</f>
        <v>971.85</v>
      </c>
      <c r="D27" s="142" t="s">
        <v>19</v>
      </c>
      <c r="E27" s="1"/>
      <c r="F27" s="149">
        <v>0.93</v>
      </c>
      <c r="G27" s="151">
        <f>ROUND('Full Sheet'!G16*F27,2)</f>
        <v>88.35</v>
      </c>
      <c r="H27" s="142" t="s">
        <v>19</v>
      </c>
      <c r="I27" s="124"/>
      <c r="J27" s="1"/>
      <c r="K27" s="1"/>
      <c r="L27" s="1"/>
      <c r="M27" s="1"/>
      <c r="N27" s="23"/>
      <c r="O27" s="23"/>
      <c r="P27" s="1"/>
    </row>
    <row r="28" spans="1:16">
      <c r="A28" s="136"/>
      <c r="B28" s="141">
        <v>0.93</v>
      </c>
      <c r="C28" s="23">
        <f>ROUND('Full Sheet'!C17*B28,2)</f>
        <v>1837.68</v>
      </c>
      <c r="D28" s="142" t="s">
        <v>12</v>
      </c>
      <c r="E28" s="1"/>
      <c r="F28" s="141">
        <v>0.93</v>
      </c>
      <c r="G28" s="143">
        <f>ROUND('Full Sheet'!G17*F28,2)</f>
        <v>167.06</v>
      </c>
      <c r="H28" s="142" t="s">
        <v>12</v>
      </c>
      <c r="I28" s="124"/>
      <c r="J28" s="1"/>
      <c r="K28" s="1"/>
      <c r="L28" s="1"/>
      <c r="M28" s="1"/>
      <c r="N28" s="23"/>
      <c r="O28" s="1"/>
      <c r="P28" s="1"/>
    </row>
    <row r="29" spans="1:16" ht="13.5" thickBot="1">
      <c r="A29" s="155"/>
      <c r="B29" s="156">
        <v>0.93</v>
      </c>
      <c r="C29" s="23">
        <f>ROUND('Full Sheet'!C18*B29,2)</f>
        <v>2560.29</v>
      </c>
      <c r="D29" s="158" t="s">
        <v>14</v>
      </c>
      <c r="E29" s="1"/>
      <c r="F29" s="156">
        <v>0.93</v>
      </c>
      <c r="G29" s="143">
        <f>ROUND('Full Sheet'!G18*F29,2)</f>
        <v>232.75</v>
      </c>
      <c r="H29" s="158" t="s">
        <v>14</v>
      </c>
      <c r="I29" s="124"/>
      <c r="J29" s="1"/>
      <c r="K29" s="1"/>
      <c r="L29" s="1"/>
      <c r="M29" s="1"/>
      <c r="N29" s="23"/>
      <c r="O29" s="1"/>
      <c r="P29" s="1"/>
    </row>
    <row r="30" spans="1:16">
      <c r="A30" s="164"/>
      <c r="B30" s="218" t="s">
        <v>72</v>
      </c>
      <c r="C30" s="219"/>
      <c r="D30" s="220"/>
      <c r="E30" s="1"/>
      <c r="F30" s="218" t="s">
        <v>72</v>
      </c>
      <c r="G30" s="219"/>
      <c r="H30" s="220"/>
      <c r="I30" s="124"/>
      <c r="J30" s="1"/>
      <c r="K30" s="1"/>
      <c r="L30" s="1"/>
      <c r="M30" s="1"/>
      <c r="N30" s="23"/>
      <c r="O30" s="1"/>
      <c r="P30" s="1"/>
    </row>
    <row r="31" spans="1:16">
      <c r="A31" s="138">
        <v>7.0000000000000007E-2</v>
      </c>
      <c r="B31" s="136" t="s">
        <v>59</v>
      </c>
      <c r="C31" s="4" t="s">
        <v>8</v>
      </c>
      <c r="D31" s="139"/>
      <c r="E31" s="1"/>
      <c r="F31" s="136" t="s">
        <v>59</v>
      </c>
      <c r="G31" s="4" t="s">
        <v>8</v>
      </c>
      <c r="H31" s="139"/>
      <c r="I31" s="124"/>
      <c r="J31" s="1"/>
      <c r="K31" s="1"/>
      <c r="L31" s="1"/>
      <c r="M31" s="1"/>
      <c r="N31" s="23"/>
      <c r="O31" s="1"/>
      <c r="P31" s="1"/>
    </row>
    <row r="32" spans="1:16">
      <c r="A32" s="136"/>
      <c r="B32" s="141">
        <v>7.0000000000000007E-2</v>
      </c>
      <c r="C32" s="23">
        <f>ROUND('Full Sheet'!C20*B32,2)</f>
        <v>78.33</v>
      </c>
      <c r="D32" s="142" t="s">
        <v>19</v>
      </c>
      <c r="E32" s="1"/>
      <c r="F32" s="141">
        <v>7.0000000000000007E-2</v>
      </c>
      <c r="G32" s="143">
        <f>ROUND('Full Sheet'!G20*F32,2)</f>
        <v>7.12</v>
      </c>
      <c r="H32" s="142" t="s">
        <v>19</v>
      </c>
      <c r="I32" s="124"/>
      <c r="J32" s="1"/>
      <c r="K32" s="1"/>
      <c r="L32" s="1"/>
      <c r="M32" s="1"/>
      <c r="N32" s="23"/>
      <c r="O32" s="1"/>
      <c r="P32" s="1"/>
    </row>
    <row r="33" spans="1:16">
      <c r="A33" s="136"/>
      <c r="B33" s="141">
        <v>7.0000000000000007E-2</v>
      </c>
      <c r="C33" s="23">
        <f>ROUND('Full Sheet'!C21*B33,2)+'Full Sheet'!R18</f>
        <v>205.45</v>
      </c>
      <c r="D33" s="142" t="s">
        <v>12</v>
      </c>
      <c r="E33" s="1"/>
      <c r="F33" s="141">
        <v>7.0000000000000007E-2</v>
      </c>
      <c r="G33" s="143">
        <f>ROUND('Full Sheet'!G21*F33,2)+'Full Sheet'!S18</f>
        <v>18.68</v>
      </c>
      <c r="H33" s="142" t="s">
        <v>12</v>
      </c>
      <c r="I33" s="124"/>
      <c r="J33" s="1"/>
      <c r="K33" s="1"/>
      <c r="L33" s="1"/>
      <c r="M33" s="1"/>
      <c r="N33" s="23"/>
      <c r="O33" s="1"/>
      <c r="P33" s="1"/>
    </row>
    <row r="34" spans="1:16">
      <c r="A34" s="136"/>
      <c r="B34" s="141">
        <v>7.0000000000000007E-2</v>
      </c>
      <c r="C34" s="31">
        <f>ROUND('Full Sheet'!C22*B34,2)+'Full Sheet'!R19</f>
        <v>299.23</v>
      </c>
      <c r="D34" s="147" t="s">
        <v>14</v>
      </c>
      <c r="E34" s="1"/>
      <c r="F34" s="141">
        <v>7.0000000000000007E-2</v>
      </c>
      <c r="G34" s="143">
        <f>ROUND('Full Sheet'!G22*F34,2)+'Full Sheet'!S19</f>
        <v>27.2</v>
      </c>
      <c r="H34" s="147" t="s">
        <v>14</v>
      </c>
      <c r="I34" s="124"/>
      <c r="J34" s="1"/>
      <c r="K34" s="1"/>
      <c r="L34" s="1"/>
      <c r="M34" s="1"/>
      <c r="N34" s="23"/>
      <c r="O34" s="1"/>
      <c r="P34" s="1"/>
    </row>
    <row r="35" spans="1:16">
      <c r="A35" s="148" t="s">
        <v>60</v>
      </c>
      <c r="B35" s="149">
        <v>0.93</v>
      </c>
      <c r="C35" s="150">
        <f>ROUND('Full Sheet'!C20*B35,2)</f>
        <v>1040.67</v>
      </c>
      <c r="D35" s="142" t="s">
        <v>19</v>
      </c>
      <c r="E35" s="1"/>
      <c r="F35" s="149">
        <v>0.93</v>
      </c>
      <c r="G35" s="151">
        <f>ROUND('Full Sheet'!G20*F35,2)</f>
        <v>94.61</v>
      </c>
      <c r="H35" s="142" t="s">
        <v>19</v>
      </c>
      <c r="I35" s="124"/>
      <c r="J35" s="1"/>
      <c r="K35" s="1"/>
      <c r="L35" s="1"/>
      <c r="M35" s="1"/>
      <c r="N35" s="23"/>
      <c r="O35" s="1"/>
      <c r="P35" s="1"/>
    </row>
    <row r="36" spans="1:16">
      <c r="A36" s="136"/>
      <c r="B36" s="141">
        <v>0.93</v>
      </c>
      <c r="C36" s="23">
        <f>ROUND('Full Sheet'!C21*B36,2)</f>
        <v>1985.55</v>
      </c>
      <c r="D36" s="142" t="s">
        <v>12</v>
      </c>
      <c r="E36" s="1"/>
      <c r="F36" s="141">
        <v>0.93</v>
      </c>
      <c r="G36" s="143">
        <f>ROUND('Full Sheet'!G21*F36,2)</f>
        <v>180.5</v>
      </c>
      <c r="H36" s="142" t="s">
        <v>12</v>
      </c>
      <c r="I36" s="124"/>
      <c r="J36" s="1"/>
      <c r="K36" s="1"/>
      <c r="L36" s="1"/>
      <c r="M36" s="1"/>
      <c r="N36" s="23"/>
      <c r="O36" s="1"/>
      <c r="P36" s="1"/>
    </row>
    <row r="37" spans="1:16" ht="13.5" thickBot="1">
      <c r="A37" s="155"/>
      <c r="B37" s="156">
        <v>0.93</v>
      </c>
      <c r="C37" s="23">
        <f>ROUND('Full Sheet'!C22*B37,2)</f>
        <v>2779.77</v>
      </c>
      <c r="D37" s="158" t="s">
        <v>14</v>
      </c>
      <c r="E37" s="1"/>
      <c r="F37" s="156">
        <v>0.93</v>
      </c>
      <c r="G37" s="143">
        <f>ROUND('Full Sheet'!G22*F37,2)</f>
        <v>252.71</v>
      </c>
      <c r="H37" s="158" t="s">
        <v>14</v>
      </c>
      <c r="I37" s="124"/>
      <c r="J37" s="1"/>
      <c r="K37" s="1"/>
      <c r="L37" s="1"/>
      <c r="M37" s="1"/>
      <c r="N37" s="23"/>
      <c r="O37" s="1"/>
      <c r="P37" s="1"/>
    </row>
    <row r="38" spans="1:16">
      <c r="A38" s="164"/>
      <c r="B38" s="218" t="s">
        <v>77</v>
      </c>
      <c r="C38" s="219"/>
      <c r="D38" s="220"/>
      <c r="E38" s="1"/>
      <c r="F38" s="218" t="s">
        <v>77</v>
      </c>
      <c r="G38" s="219"/>
      <c r="H38" s="220"/>
      <c r="I38" s="124"/>
      <c r="J38" s="1"/>
      <c r="K38" s="1"/>
      <c r="L38" s="1"/>
      <c r="M38" s="1"/>
      <c r="N38" s="23"/>
      <c r="O38" s="1"/>
      <c r="P38" s="1"/>
    </row>
    <row r="39" spans="1:16">
      <c r="A39" s="138">
        <v>7.0000000000000007E-2</v>
      </c>
      <c r="B39" s="136" t="s">
        <v>59</v>
      </c>
      <c r="C39" s="4" t="s">
        <v>8</v>
      </c>
      <c r="D39" s="139"/>
      <c r="E39" s="1"/>
      <c r="F39" s="136" t="s">
        <v>59</v>
      </c>
      <c r="G39" s="4" t="s">
        <v>8</v>
      </c>
      <c r="H39" s="139"/>
      <c r="I39" s="124"/>
      <c r="J39" s="1"/>
      <c r="K39" s="1"/>
      <c r="L39" s="1"/>
      <c r="M39" s="1"/>
      <c r="N39" s="23"/>
      <c r="O39" s="1"/>
      <c r="P39" s="1"/>
    </row>
    <row r="40" spans="1:16">
      <c r="A40" s="136"/>
      <c r="B40" s="141">
        <v>7.0000000000000007E-2</v>
      </c>
      <c r="C40" s="23">
        <f>ROUND('Full Sheet'!C24*B40,2)</f>
        <v>62.93</v>
      </c>
      <c r="D40" s="142" t="s">
        <v>19</v>
      </c>
      <c r="E40" s="1"/>
      <c r="F40" s="141">
        <v>7.0000000000000007E-2</v>
      </c>
      <c r="G40" s="143">
        <f>ROUND('Full Sheet'!G24*F40,2)</f>
        <v>5.72</v>
      </c>
      <c r="H40" s="142" t="s">
        <v>19</v>
      </c>
      <c r="I40" s="124"/>
      <c r="J40" s="1"/>
      <c r="K40" s="1"/>
      <c r="L40" s="1"/>
      <c r="M40" s="1"/>
      <c r="N40" s="23"/>
      <c r="O40" s="1"/>
      <c r="P40" s="1"/>
    </row>
    <row r="41" spans="1:16">
      <c r="A41" s="136"/>
      <c r="B41" s="141">
        <v>7.0000000000000007E-2</v>
      </c>
      <c r="C41" s="23">
        <f>ROUND('Full Sheet'!C25*B41,2)+'Full Sheet'!R18</f>
        <v>175.14</v>
      </c>
      <c r="D41" s="142" t="s">
        <v>12</v>
      </c>
      <c r="E41" s="1"/>
      <c r="F41" s="141">
        <v>7.0000000000000007E-2</v>
      </c>
      <c r="G41" s="143">
        <f>ROUND('Full Sheet'!G25*F41,2)+'Full Sheet'!S18</f>
        <v>15.92</v>
      </c>
      <c r="H41" s="142" t="s">
        <v>12</v>
      </c>
      <c r="I41" s="124"/>
      <c r="J41" s="1"/>
      <c r="K41" s="1"/>
      <c r="L41" s="1"/>
      <c r="M41" s="1"/>
      <c r="N41" s="23"/>
      <c r="O41" s="1"/>
      <c r="P41" s="1"/>
    </row>
    <row r="42" spans="1:16">
      <c r="A42" s="136"/>
      <c r="B42" s="141">
        <v>7.0000000000000007E-2</v>
      </c>
      <c r="C42" s="23">
        <f>ROUND('Full Sheet'!C26*B42,2)+'Full Sheet'!R19</f>
        <v>256.60000000000002</v>
      </c>
      <c r="D42" s="147" t="s">
        <v>14</v>
      </c>
      <c r="E42" s="1"/>
      <c r="F42" s="141">
        <v>7.0000000000000007E-2</v>
      </c>
      <c r="G42" s="143">
        <f>ROUND('Full Sheet'!G26*F42,2)+'Full Sheet'!S19</f>
        <v>23.33</v>
      </c>
      <c r="H42" s="147" t="s">
        <v>14</v>
      </c>
      <c r="I42" s="124"/>
      <c r="J42" s="1"/>
      <c r="K42" s="1"/>
      <c r="L42" s="1"/>
      <c r="M42" s="1"/>
      <c r="N42" s="23"/>
      <c r="O42" s="1"/>
      <c r="P42" s="1"/>
    </row>
    <row r="43" spans="1:16">
      <c r="A43" s="148" t="s">
        <v>60</v>
      </c>
      <c r="B43" s="149">
        <v>0.93</v>
      </c>
      <c r="C43" s="150">
        <f>ROUND('Full Sheet'!C24*B43,2)</f>
        <v>836.07</v>
      </c>
      <c r="D43" s="142" t="s">
        <v>19</v>
      </c>
      <c r="E43" s="1"/>
      <c r="F43" s="149">
        <v>0.93</v>
      </c>
      <c r="G43" s="151">
        <f>ROUND('Full Sheet'!G24*F43,2)</f>
        <v>76.010000000000005</v>
      </c>
      <c r="H43" s="142" t="s">
        <v>19</v>
      </c>
      <c r="I43" s="124"/>
      <c r="J43" s="1"/>
      <c r="K43" s="1"/>
      <c r="L43" s="1"/>
      <c r="M43" s="1"/>
      <c r="N43" s="23"/>
      <c r="O43" s="1"/>
      <c r="P43" s="1"/>
    </row>
    <row r="44" spans="1:16">
      <c r="A44" s="136"/>
      <c r="B44" s="141">
        <v>0.93</v>
      </c>
      <c r="C44" s="23">
        <f>ROUND('Full Sheet'!C25*B44,2)</f>
        <v>1582.86</v>
      </c>
      <c r="D44" s="142" t="s">
        <v>12</v>
      </c>
      <c r="E44" s="1"/>
      <c r="F44" s="141">
        <v>0.93</v>
      </c>
      <c r="G44" s="143">
        <f>ROUND('Full Sheet'!G25*F44,2)</f>
        <v>143.9</v>
      </c>
      <c r="H44" s="142" t="s">
        <v>12</v>
      </c>
      <c r="I44" s="124"/>
      <c r="J44" s="1"/>
      <c r="K44" s="1"/>
      <c r="L44" s="1"/>
      <c r="M44" s="1"/>
      <c r="N44" s="23"/>
      <c r="O44" s="1"/>
      <c r="P44" s="1"/>
    </row>
    <row r="45" spans="1:16" ht="13.5" thickBot="1">
      <c r="A45" s="155"/>
      <c r="B45" s="156">
        <v>0.93</v>
      </c>
      <c r="C45" s="23">
        <f>ROUND('Full Sheet'!C26*B45,2)</f>
        <v>2213.4</v>
      </c>
      <c r="D45" s="158" t="s">
        <v>14</v>
      </c>
      <c r="E45" s="1"/>
      <c r="F45" s="156">
        <v>0.93</v>
      </c>
      <c r="G45" s="143">
        <f>ROUND('Full Sheet'!G26*F45,2)</f>
        <v>201.22</v>
      </c>
      <c r="H45" s="158" t="s">
        <v>14</v>
      </c>
      <c r="I45" s="124"/>
      <c r="J45" s="1"/>
      <c r="K45" s="1"/>
      <c r="L45" s="1"/>
      <c r="M45" s="1"/>
      <c r="N45" s="23"/>
      <c r="O45" s="1"/>
      <c r="P45" s="1"/>
    </row>
    <row r="46" spans="1:16">
      <c r="A46" s="164"/>
      <c r="B46" s="218" t="s">
        <v>62</v>
      </c>
      <c r="C46" s="219"/>
      <c r="D46" s="220"/>
      <c r="E46" s="1"/>
      <c r="F46" s="218" t="s">
        <v>62</v>
      </c>
      <c r="G46" s="219"/>
      <c r="H46" s="220"/>
      <c r="I46" s="124"/>
      <c r="J46" s="1"/>
      <c r="K46" s="1"/>
      <c r="L46" s="1"/>
      <c r="M46" s="1"/>
      <c r="N46" s="23"/>
      <c r="O46" s="1"/>
      <c r="P46" s="1"/>
    </row>
    <row r="47" spans="1:16">
      <c r="A47" s="138">
        <v>7.0000000000000007E-2</v>
      </c>
      <c r="B47" s="136" t="s">
        <v>59</v>
      </c>
      <c r="C47" s="4" t="s">
        <v>8</v>
      </c>
      <c r="D47" s="139"/>
      <c r="E47" s="1"/>
      <c r="F47" s="136" t="s">
        <v>59</v>
      </c>
      <c r="G47" s="4" t="s">
        <v>8</v>
      </c>
      <c r="H47" s="139"/>
      <c r="I47" s="124"/>
      <c r="J47" s="1"/>
      <c r="K47" s="1"/>
      <c r="L47" s="1"/>
      <c r="M47" s="1"/>
      <c r="N47" s="23"/>
      <c r="O47" s="1"/>
      <c r="P47" s="1"/>
    </row>
    <row r="48" spans="1:16">
      <c r="A48" s="136"/>
      <c r="B48" s="141">
        <v>7.0000000000000007E-2</v>
      </c>
      <c r="C48" s="23">
        <f>ROUND('Full Sheet'!C28*B48,2)</f>
        <v>72.17</v>
      </c>
      <c r="D48" s="142" t="s">
        <v>19</v>
      </c>
      <c r="E48" s="1"/>
      <c r="F48" s="141">
        <v>7.0000000000000007E-2</v>
      </c>
      <c r="G48" s="143">
        <f>ROUND('Full Sheet'!G28*F48,2)</f>
        <v>6.56</v>
      </c>
      <c r="H48" s="142" t="s">
        <v>19</v>
      </c>
      <c r="I48" s="124"/>
      <c r="J48" s="1"/>
      <c r="K48" s="1"/>
      <c r="L48" s="1"/>
      <c r="M48" s="1"/>
      <c r="N48" s="23"/>
      <c r="O48" s="1"/>
      <c r="P48" s="1"/>
    </row>
    <row r="49" spans="1:16">
      <c r="A49" s="136"/>
      <c r="B49" s="141">
        <v>7.0000000000000007E-2</v>
      </c>
      <c r="C49" s="23">
        <f>ROUND('Full Sheet'!C29*B49,2)+'Full Sheet'!R18</f>
        <v>193.62</v>
      </c>
      <c r="D49" s="142" t="s">
        <v>12</v>
      </c>
      <c r="E49" s="1"/>
      <c r="F49" s="141">
        <v>7.0000000000000007E-2</v>
      </c>
      <c r="G49" s="143">
        <f>ROUND('Full Sheet'!G29*F49,2)+'Full Sheet'!S18</f>
        <v>17.600000000000001</v>
      </c>
      <c r="H49" s="142" t="s">
        <v>12</v>
      </c>
      <c r="I49" s="124"/>
      <c r="J49" s="1"/>
      <c r="K49" s="1"/>
      <c r="L49" s="1"/>
      <c r="M49" s="1"/>
      <c r="N49" s="23"/>
      <c r="O49" s="1"/>
      <c r="P49" s="1"/>
    </row>
    <row r="50" spans="1:16">
      <c r="A50" s="136"/>
      <c r="B50" s="141">
        <v>7.0000000000000007E-2</v>
      </c>
      <c r="C50" s="23">
        <f>ROUND('Full Sheet'!C30*B50,2)+'Full Sheet'!R19</f>
        <v>282.99</v>
      </c>
      <c r="D50" s="147" t="s">
        <v>14</v>
      </c>
      <c r="E50" s="1"/>
      <c r="F50" s="141">
        <v>7.0000000000000007E-2</v>
      </c>
      <c r="G50" s="143">
        <f>ROUND('Full Sheet'!G30*F50,2)+'Full Sheet'!S19</f>
        <v>25.72</v>
      </c>
      <c r="H50" s="147" t="s">
        <v>14</v>
      </c>
      <c r="I50" s="124"/>
      <c r="J50" s="1"/>
      <c r="K50" s="1"/>
      <c r="L50" s="1"/>
      <c r="M50" s="1"/>
      <c r="N50" s="23"/>
      <c r="O50" s="1"/>
      <c r="P50" s="1"/>
    </row>
    <row r="51" spans="1:16">
      <c r="A51" s="148" t="s">
        <v>60</v>
      </c>
      <c r="B51" s="149">
        <v>0.93</v>
      </c>
      <c r="C51" s="150">
        <f>ROUND('Full Sheet'!C28*B51,2)</f>
        <v>958.83</v>
      </c>
      <c r="D51" s="142" t="s">
        <v>19</v>
      </c>
      <c r="E51" s="1"/>
      <c r="F51" s="149">
        <v>0.93</v>
      </c>
      <c r="G51" s="151">
        <f>ROUND('Full Sheet'!G28*F51,2)</f>
        <v>87.17</v>
      </c>
      <c r="H51" s="142" t="s">
        <v>19</v>
      </c>
      <c r="I51" s="124"/>
      <c r="J51" s="23"/>
      <c r="K51" s="1"/>
      <c r="L51" s="1"/>
      <c r="M51" s="1"/>
      <c r="N51" s="1"/>
      <c r="O51" s="1"/>
      <c r="P51" s="1"/>
    </row>
    <row r="52" spans="1:16">
      <c r="A52" s="136"/>
      <c r="B52" s="141">
        <v>0.93</v>
      </c>
      <c r="C52" s="23">
        <f>ROUND('Full Sheet'!C29*B52,2)</f>
        <v>1828.38</v>
      </c>
      <c r="D52" s="142" t="s">
        <v>12</v>
      </c>
      <c r="E52" s="1"/>
      <c r="F52" s="141">
        <v>0.93</v>
      </c>
      <c r="G52" s="143">
        <f>ROUND('Full Sheet'!G29*F52,2)</f>
        <v>166.22</v>
      </c>
      <c r="H52" s="142" t="s">
        <v>12</v>
      </c>
      <c r="I52" s="124"/>
      <c r="J52" s="23"/>
      <c r="K52" s="1"/>
      <c r="L52" s="1"/>
      <c r="M52" s="1"/>
      <c r="N52" s="1"/>
      <c r="O52" s="1"/>
      <c r="P52" s="1"/>
    </row>
    <row r="53" spans="1:16" ht="13.5" thickBot="1">
      <c r="A53" s="155"/>
      <c r="B53" s="156">
        <v>0.93</v>
      </c>
      <c r="C53" s="157">
        <f>ROUND('Full Sheet'!C30*B53,2)</f>
        <v>2564.0100000000002</v>
      </c>
      <c r="D53" s="158" t="s">
        <v>14</v>
      </c>
      <c r="E53" s="1"/>
      <c r="F53" s="156">
        <v>0.93</v>
      </c>
      <c r="G53" s="160">
        <f>ROUND('Full Sheet'!G30*F53,2)</f>
        <v>233.09</v>
      </c>
      <c r="H53" s="158" t="s">
        <v>14</v>
      </c>
      <c r="I53" s="124"/>
      <c r="J53" s="23"/>
      <c r="K53" s="1"/>
      <c r="L53" s="1"/>
      <c r="M53" s="1"/>
      <c r="N53" s="1"/>
      <c r="O53" s="1"/>
      <c r="P53" s="1"/>
    </row>
  </sheetData>
  <mergeCells count="20">
    <mergeCell ref="B1:D1"/>
    <mergeCell ref="F1:H1"/>
    <mergeCell ref="J3:K3"/>
    <mergeCell ref="B10:D10"/>
    <mergeCell ref="F10:H10"/>
    <mergeCell ref="B2:D2"/>
    <mergeCell ref="F2:H2"/>
    <mergeCell ref="J2:L2"/>
    <mergeCell ref="J11:L11"/>
    <mergeCell ref="B14:D14"/>
    <mergeCell ref="F14:H14"/>
    <mergeCell ref="B38:D38"/>
    <mergeCell ref="F38:H38"/>
    <mergeCell ref="B46:D46"/>
    <mergeCell ref="F46:H46"/>
    <mergeCell ref="J12:K12"/>
    <mergeCell ref="B22:D22"/>
    <mergeCell ref="F22:H22"/>
    <mergeCell ref="B30:D30"/>
    <mergeCell ref="F30:H3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53"/>
  <sheetViews>
    <sheetView topLeftCell="A14" workbookViewId="0">
      <selection sqref="A1:L53"/>
    </sheetView>
  </sheetViews>
  <sheetFormatPr defaultRowHeight="12.75"/>
  <cols>
    <col min="2" max="2" width="6.140625" bestFit="1" customWidth="1"/>
    <col min="3" max="3" width="8.140625" bestFit="1" customWidth="1"/>
    <col min="4" max="4" width="4.7109375" bestFit="1" customWidth="1"/>
    <col min="6" max="6" width="6.140625" bestFit="1" customWidth="1"/>
    <col min="7" max="7" width="8.140625" bestFit="1" customWidth="1"/>
    <col min="8" max="8" width="4.7109375" bestFit="1" customWidth="1"/>
    <col min="10" max="10" width="6.85546875" bestFit="1" customWidth="1"/>
    <col min="11" max="12" width="5.5703125" bestFit="1" customWidth="1"/>
    <col min="14" max="14" width="6.85546875" bestFit="1" customWidth="1"/>
    <col min="15" max="15" width="4.5703125" bestFit="1" customWidth="1"/>
    <col min="16" max="16" width="4.85546875" bestFit="1" customWidth="1"/>
  </cols>
  <sheetData>
    <row r="1" spans="1:16">
      <c r="A1" s="133"/>
      <c r="B1" s="224" t="s">
        <v>57</v>
      </c>
      <c r="C1" s="225"/>
      <c r="D1" s="226"/>
      <c r="E1" s="1"/>
      <c r="F1" s="224" t="s">
        <v>58</v>
      </c>
      <c r="G1" s="225"/>
      <c r="H1" s="226"/>
      <c r="I1" s="1"/>
      <c r="J1" s="1"/>
      <c r="K1" s="1"/>
      <c r="L1" s="1"/>
      <c r="M1" s="1"/>
      <c r="N1" s="1"/>
      <c r="O1" s="1"/>
      <c r="P1" s="1"/>
    </row>
    <row r="2" spans="1:16" ht="13.5" thickBot="1">
      <c r="A2" s="135"/>
      <c r="B2" s="228" t="s">
        <v>75</v>
      </c>
      <c r="C2" s="229"/>
      <c r="D2" s="230"/>
      <c r="E2" s="1"/>
      <c r="F2" s="228" t="s">
        <v>75</v>
      </c>
      <c r="G2" s="229"/>
      <c r="H2" s="230"/>
      <c r="I2" s="4"/>
      <c r="J2" s="227" t="s">
        <v>0</v>
      </c>
      <c r="K2" s="227"/>
      <c r="L2" s="227"/>
      <c r="M2" s="1"/>
    </row>
    <row r="3" spans="1:16">
      <c r="A3" s="138">
        <v>0.1</v>
      </c>
      <c r="B3" s="136" t="s">
        <v>59</v>
      </c>
      <c r="C3" s="4" t="s">
        <v>8</v>
      </c>
      <c r="D3" s="139"/>
      <c r="E3" s="1"/>
      <c r="F3" s="136" t="s">
        <v>59</v>
      </c>
      <c r="G3" s="4" t="s">
        <v>8</v>
      </c>
      <c r="H3" s="139"/>
      <c r="I3" s="1"/>
      <c r="J3" s="218" t="s">
        <v>69</v>
      </c>
      <c r="K3" s="220"/>
      <c r="L3" s="214" t="s">
        <v>71</v>
      </c>
      <c r="M3" s="1"/>
    </row>
    <row r="4" spans="1:16">
      <c r="A4" s="135"/>
      <c r="B4" s="141">
        <v>0.1</v>
      </c>
      <c r="C4" s="23">
        <f>ROUND('Full Sheet'!C5*B4,2)</f>
        <v>121.3</v>
      </c>
      <c r="D4" s="142" t="s">
        <v>19</v>
      </c>
      <c r="E4" s="1"/>
      <c r="F4" s="141">
        <v>0.1</v>
      </c>
      <c r="G4" s="143">
        <f>ROUND('Full Sheet'!G5*F4,2)</f>
        <v>11.03</v>
      </c>
      <c r="H4" s="142" t="s">
        <v>19</v>
      </c>
      <c r="I4" s="1"/>
      <c r="J4" s="144" t="s">
        <v>9</v>
      </c>
      <c r="K4" s="145">
        <f>ROUND('Full Sheet'!K4*B4,2)</f>
        <v>9.84</v>
      </c>
      <c r="L4" s="146">
        <f>ROUND('Full Sheet'!M4*B4,2)</f>
        <v>1.58</v>
      </c>
      <c r="M4" s="1"/>
    </row>
    <row r="5" spans="1:16">
      <c r="A5" s="135"/>
      <c r="B5" s="141">
        <v>0.1</v>
      </c>
      <c r="C5" s="23">
        <f>ROUND('Full Sheet'!C6*B5,2)+'Full Sheet'!R18</f>
        <v>288.3</v>
      </c>
      <c r="D5" s="142" t="s">
        <v>12</v>
      </c>
      <c r="E5" s="1"/>
      <c r="F5" s="141">
        <v>0.1</v>
      </c>
      <c r="G5" s="143">
        <f>ROUND('Full Sheet'!G6*F5,2)+'Full Sheet'!S18</f>
        <v>26.21</v>
      </c>
      <c r="H5" s="142" t="s">
        <v>12</v>
      </c>
      <c r="I5" s="1"/>
      <c r="J5" s="144" t="s">
        <v>11</v>
      </c>
      <c r="K5" s="145">
        <f>ROUND('Full Sheet'!K5*B5,2)</f>
        <v>9.89</v>
      </c>
      <c r="L5" s="146"/>
      <c r="M5" s="1"/>
    </row>
    <row r="6" spans="1:16" ht="13.5" thickBot="1">
      <c r="A6" s="135"/>
      <c r="B6" s="141">
        <v>0.1</v>
      </c>
      <c r="C6" s="23">
        <f>ROUND('Full Sheet'!C7*B6,2)+'Full Sheet'!R19</f>
        <v>415.7</v>
      </c>
      <c r="D6" s="147" t="s">
        <v>14</v>
      </c>
      <c r="E6" s="1"/>
      <c r="F6" s="141">
        <v>0.1</v>
      </c>
      <c r="G6" s="143">
        <f>ROUND('Full Sheet'!G7*F6,2)+'Full Sheet'!S19</f>
        <v>37.79</v>
      </c>
      <c r="H6" s="147" t="s">
        <v>14</v>
      </c>
      <c r="I6" s="1"/>
      <c r="J6" s="144" t="s">
        <v>13</v>
      </c>
      <c r="K6" s="145">
        <f>ROUND('Full Sheet'!K6*B6,2)+'Full Sheet'!J7</f>
        <v>29.24</v>
      </c>
      <c r="L6" s="182"/>
      <c r="M6" s="1"/>
    </row>
    <row r="7" spans="1:16" ht="13.5" thickBot="1">
      <c r="A7" s="148" t="s">
        <v>60</v>
      </c>
      <c r="B7" s="149">
        <v>0.9</v>
      </c>
      <c r="C7" s="150">
        <f>ROUND('Full Sheet'!C5*B7,2)</f>
        <v>1091.7</v>
      </c>
      <c r="D7" s="142" t="s">
        <v>19</v>
      </c>
      <c r="E7" s="1"/>
      <c r="F7" s="149">
        <v>0.9</v>
      </c>
      <c r="G7" s="151">
        <f>ROUND('Full Sheet'!G5*F7,2)</f>
        <v>99.25</v>
      </c>
      <c r="H7" s="142" t="s">
        <v>19</v>
      </c>
      <c r="I7" s="1"/>
      <c r="J7" s="211" t="s">
        <v>9</v>
      </c>
      <c r="K7" s="212">
        <f>ROUND('Full Sheet'!K4*B7,2)</f>
        <v>88.56</v>
      </c>
      <c r="L7" s="213">
        <f>ROUND('Full Sheet'!M4*B7,2)</f>
        <v>14.22</v>
      </c>
      <c r="M7" s="1"/>
    </row>
    <row r="8" spans="1:16">
      <c r="A8" s="136"/>
      <c r="B8" s="141">
        <v>0.9</v>
      </c>
      <c r="C8" s="23">
        <f>ROUND('Full Sheet'!C6*B8,2)</f>
        <v>2090.6999999999998</v>
      </c>
      <c r="D8" s="142" t="s">
        <v>12</v>
      </c>
      <c r="E8" s="1"/>
      <c r="F8" s="141">
        <v>0.9</v>
      </c>
      <c r="G8" s="143">
        <f>ROUND('Full Sheet'!G6*F8,2)</f>
        <v>190.06</v>
      </c>
      <c r="H8" s="142" t="s">
        <v>12</v>
      </c>
      <c r="I8" s="1"/>
      <c r="J8" s="144" t="s">
        <v>11</v>
      </c>
      <c r="K8" s="145">
        <f>ROUND('Full Sheet'!K5*B8,2)</f>
        <v>89.01</v>
      </c>
      <c r="L8" s="1"/>
      <c r="M8" s="1"/>
    </row>
    <row r="9" spans="1:16" ht="13.5" thickBot="1">
      <c r="A9" s="155"/>
      <c r="B9" s="156">
        <v>0.9</v>
      </c>
      <c r="C9" s="23">
        <f>ROUND('Full Sheet'!C7*B9,2)</f>
        <v>2931.3</v>
      </c>
      <c r="D9" s="158" t="s">
        <v>14</v>
      </c>
      <c r="E9" s="1"/>
      <c r="F9" s="156">
        <v>0.9</v>
      </c>
      <c r="G9" s="160">
        <f>ROUND('Full Sheet'!G7*F9,2)</f>
        <v>266.48</v>
      </c>
      <c r="H9" s="158" t="s">
        <v>14</v>
      </c>
      <c r="I9" s="1"/>
      <c r="J9" s="161" t="s">
        <v>13</v>
      </c>
      <c r="K9" s="162">
        <f>ROUND('Full Sheet'!K6*B9,2)</f>
        <v>88.56</v>
      </c>
      <c r="L9" s="1"/>
      <c r="M9" s="1"/>
    </row>
    <row r="10" spans="1:16">
      <c r="A10" s="164"/>
      <c r="B10" s="221" t="s">
        <v>76</v>
      </c>
      <c r="C10" s="222"/>
      <c r="D10" s="223"/>
      <c r="E10" s="1"/>
      <c r="F10" s="221" t="s">
        <v>76</v>
      </c>
      <c r="G10" s="222"/>
      <c r="H10" s="223"/>
      <c r="I10" s="124"/>
      <c r="J10" s="1"/>
      <c r="K10" s="1"/>
      <c r="L10" s="1"/>
      <c r="M10" s="1"/>
      <c r="N10" s="1"/>
      <c r="O10" s="1"/>
      <c r="P10" s="1"/>
    </row>
    <row r="11" spans="1:16" ht="13.5" thickBot="1">
      <c r="A11" s="138">
        <v>0.1</v>
      </c>
      <c r="B11" s="136" t="s">
        <v>59</v>
      </c>
      <c r="C11" s="4" t="s">
        <v>8</v>
      </c>
      <c r="D11" s="139"/>
      <c r="E11" s="1"/>
      <c r="F11" s="136" t="s">
        <v>59</v>
      </c>
      <c r="G11" s="4" t="s">
        <v>8</v>
      </c>
      <c r="H11" s="139"/>
      <c r="I11" s="124"/>
      <c r="J11" s="227" t="s">
        <v>68</v>
      </c>
      <c r="K11" s="227"/>
      <c r="L11" s="227"/>
      <c r="M11" s="1"/>
      <c r="N11" s="165"/>
      <c r="O11" s="1"/>
      <c r="P11" s="1"/>
    </row>
    <row r="12" spans="1:16">
      <c r="A12" s="136"/>
      <c r="B12" s="141">
        <v>0.1</v>
      </c>
      <c r="C12" s="23">
        <f>ROUND('Full Sheet'!C10*B12,2)</f>
        <v>84.3</v>
      </c>
      <c r="D12" s="142" t="s">
        <v>19</v>
      </c>
      <c r="E12" s="1"/>
      <c r="F12" s="141">
        <v>0.1</v>
      </c>
      <c r="G12" s="143">
        <f>ROUND('Full Sheet'!G10*F12,2)</f>
        <v>7.66</v>
      </c>
      <c r="H12" s="142" t="s">
        <v>19</v>
      </c>
      <c r="I12" s="124"/>
      <c r="J12" s="218" t="s">
        <v>70</v>
      </c>
      <c r="K12" s="220"/>
      <c r="L12" s="214" t="s">
        <v>71</v>
      </c>
      <c r="M12" s="1"/>
      <c r="N12" s="125"/>
      <c r="O12" s="1"/>
      <c r="P12" s="1"/>
    </row>
    <row r="13" spans="1:16" ht="13.5" thickBot="1">
      <c r="A13" s="166" t="s">
        <v>60</v>
      </c>
      <c r="B13" s="167">
        <v>0.9</v>
      </c>
      <c r="C13" s="168">
        <f>ROUND('Full Sheet'!C10*B13,2)</f>
        <v>758.7</v>
      </c>
      <c r="D13" s="169" t="s">
        <v>19</v>
      </c>
      <c r="E13" s="1"/>
      <c r="F13" s="167">
        <v>0.9</v>
      </c>
      <c r="G13" s="171">
        <f>ROUND('Full Sheet'!G10*F13,2)</f>
        <v>68.97</v>
      </c>
      <c r="H13" s="169" t="s">
        <v>19</v>
      </c>
      <c r="I13" s="124"/>
      <c r="J13" s="144" t="s">
        <v>9</v>
      </c>
      <c r="K13" s="145">
        <f>ROUND('Full Sheet'!P4*F4,2)</f>
        <v>0.9</v>
      </c>
      <c r="L13" s="146">
        <f>ROUND('Full Sheet'!R4*F4,2)</f>
        <v>0.14000000000000001</v>
      </c>
      <c r="M13" s="1"/>
      <c r="N13" s="1"/>
      <c r="O13" s="1"/>
      <c r="P13" s="1"/>
    </row>
    <row r="14" spans="1:16">
      <c r="A14" s="164"/>
      <c r="B14" s="221" t="s">
        <v>74</v>
      </c>
      <c r="C14" s="222"/>
      <c r="D14" s="223"/>
      <c r="E14" s="1"/>
      <c r="F14" s="221" t="s">
        <v>74</v>
      </c>
      <c r="G14" s="222"/>
      <c r="H14" s="223"/>
      <c r="I14" s="1"/>
      <c r="J14" s="144" t="s">
        <v>11</v>
      </c>
      <c r="K14" s="145">
        <f>ROUND('Full Sheet'!P5*F5,2)</f>
        <v>0.9</v>
      </c>
      <c r="L14" s="146"/>
      <c r="M14" s="1"/>
      <c r="N14" s="1"/>
      <c r="O14" s="1"/>
      <c r="P14" s="1"/>
    </row>
    <row r="15" spans="1:16" ht="13.5" thickBot="1">
      <c r="A15" s="138">
        <v>0.1</v>
      </c>
      <c r="B15" s="136" t="s">
        <v>59</v>
      </c>
      <c r="C15" s="4" t="s">
        <v>8</v>
      </c>
      <c r="D15" s="139"/>
      <c r="E15" s="1"/>
      <c r="F15" s="136" t="s">
        <v>59</v>
      </c>
      <c r="G15" s="4" t="s">
        <v>8</v>
      </c>
      <c r="H15" s="139"/>
      <c r="I15" s="1"/>
      <c r="J15" s="144" t="s">
        <v>13</v>
      </c>
      <c r="K15" s="145">
        <f>ROUND('Full Sheet'!P6*F6,2)+'Full Sheet'!O7</f>
        <v>2.66</v>
      </c>
      <c r="L15" s="146"/>
      <c r="M15" s="1"/>
      <c r="N15" s="1"/>
      <c r="O15" s="1"/>
      <c r="P15" s="1"/>
    </row>
    <row r="16" spans="1:16" ht="13.5" thickBot="1">
      <c r="A16" s="136"/>
      <c r="B16" s="141">
        <v>0.1</v>
      </c>
      <c r="C16" s="23">
        <f>ROUND('Full Sheet'!C12*B16,2)</f>
        <v>113.8</v>
      </c>
      <c r="D16" s="142" t="s">
        <v>19</v>
      </c>
      <c r="E16" s="1"/>
      <c r="F16" s="141">
        <v>0.1</v>
      </c>
      <c r="G16" s="143">
        <f>ROUND('Full Sheet'!G12*F16,2)</f>
        <v>10.35</v>
      </c>
      <c r="H16" s="142" t="s">
        <v>19</v>
      </c>
      <c r="I16" s="124"/>
      <c r="J16" s="211" t="s">
        <v>9</v>
      </c>
      <c r="K16" s="212">
        <f>ROUND('Full Sheet'!P4*F7,2)</f>
        <v>8.06</v>
      </c>
      <c r="L16" s="213">
        <f>ROUND('Full Sheet'!R4*F7,2)</f>
        <v>1.3</v>
      </c>
      <c r="M16" s="1"/>
      <c r="N16" s="23"/>
      <c r="O16" s="23"/>
      <c r="P16" s="1"/>
    </row>
    <row r="17" spans="1:16">
      <c r="A17" s="136"/>
      <c r="B17" s="141">
        <v>0.1</v>
      </c>
      <c r="C17" s="23">
        <f>ROUND('Full Sheet'!C13*B17,2)+'Full Sheet'!R18</f>
        <v>272.2</v>
      </c>
      <c r="D17" s="142" t="s">
        <v>12</v>
      </c>
      <c r="E17" s="1"/>
      <c r="F17" s="141">
        <v>0.1</v>
      </c>
      <c r="G17" s="143">
        <f>ROUND('Full Sheet'!G13*F17,2)+'Full Sheet'!S18</f>
        <v>24.74</v>
      </c>
      <c r="H17" s="142" t="s">
        <v>12</v>
      </c>
      <c r="I17" s="124"/>
      <c r="J17" s="144" t="s">
        <v>11</v>
      </c>
      <c r="K17" s="145">
        <f>ROUND('Full Sheet'!P5*F8,2)</f>
        <v>8.09</v>
      </c>
      <c r="L17" s="1"/>
      <c r="M17" s="1"/>
      <c r="N17" s="23"/>
      <c r="O17" s="23"/>
      <c r="P17" s="1"/>
    </row>
    <row r="18" spans="1:16" ht="13.5" thickBot="1">
      <c r="A18" s="136"/>
      <c r="B18" s="141">
        <v>0.1</v>
      </c>
      <c r="C18" s="23">
        <f>ROUND('Full Sheet'!C14*B18,2)+'Full Sheet'!R19</f>
        <v>391.8</v>
      </c>
      <c r="D18" s="147" t="s">
        <v>14</v>
      </c>
      <c r="E18" s="1"/>
      <c r="F18" s="141">
        <v>0.1</v>
      </c>
      <c r="G18" s="143">
        <f>ROUND('Full Sheet'!G14*F18,2)+'Full Sheet'!S19</f>
        <v>35.620000000000005</v>
      </c>
      <c r="H18" s="147" t="s">
        <v>14</v>
      </c>
      <c r="I18" s="124"/>
      <c r="J18" s="161" t="s">
        <v>13</v>
      </c>
      <c r="K18" s="217">
        <f>ROUND('Full Sheet'!P6*F9,2)</f>
        <v>8.06</v>
      </c>
      <c r="L18" s="1"/>
      <c r="M18" s="1"/>
      <c r="N18" s="23"/>
      <c r="O18" s="23"/>
      <c r="P18" s="1"/>
    </row>
    <row r="19" spans="1:16">
      <c r="A19" s="148" t="s">
        <v>60</v>
      </c>
      <c r="B19" s="149">
        <v>0.9</v>
      </c>
      <c r="C19" s="150">
        <f>ROUND('Full Sheet'!C12*B19,2)</f>
        <v>1024.2</v>
      </c>
      <c r="D19" s="142" t="s">
        <v>19</v>
      </c>
      <c r="E19" s="1"/>
      <c r="F19" s="149">
        <v>0.9</v>
      </c>
      <c r="G19" s="151">
        <f>ROUND('Full Sheet'!G12*F19,2)</f>
        <v>93.11</v>
      </c>
      <c r="H19" s="142" t="s">
        <v>19</v>
      </c>
      <c r="I19" s="124"/>
      <c r="J19" s="1"/>
      <c r="K19" s="1"/>
      <c r="L19" s="1"/>
      <c r="M19" s="1"/>
      <c r="N19" s="23"/>
      <c r="O19" s="23"/>
      <c r="P19" s="1"/>
    </row>
    <row r="20" spans="1:16">
      <c r="A20" s="136"/>
      <c r="B20" s="141">
        <v>0.9</v>
      </c>
      <c r="C20" s="23">
        <f>ROUND('Full Sheet'!C13*B20,2)</f>
        <v>1945.8</v>
      </c>
      <c r="D20" s="142" t="s">
        <v>12</v>
      </c>
      <c r="E20" s="1"/>
      <c r="F20" s="141">
        <v>0.9</v>
      </c>
      <c r="G20" s="143">
        <f>ROUND('Full Sheet'!G13*F20,2)</f>
        <v>176.89</v>
      </c>
      <c r="H20" s="142" t="s">
        <v>12</v>
      </c>
      <c r="I20" s="124"/>
      <c r="J20" s="1"/>
      <c r="K20" s="1"/>
      <c r="L20" s="1"/>
      <c r="M20" s="1"/>
      <c r="N20" s="23"/>
      <c r="O20" s="1"/>
      <c r="P20" s="1"/>
    </row>
    <row r="21" spans="1:16" ht="13.5" thickBot="1">
      <c r="A21" s="155"/>
      <c r="B21" s="156">
        <v>0.9</v>
      </c>
      <c r="C21" s="23">
        <f>ROUND('Full Sheet'!C14*B21,2)</f>
        <v>2716.2</v>
      </c>
      <c r="D21" s="158" t="s">
        <v>14</v>
      </c>
      <c r="E21" s="1"/>
      <c r="F21" s="156">
        <v>0.9</v>
      </c>
      <c r="G21" s="143">
        <f>ROUND('Full Sheet'!G14*F21,2)</f>
        <v>246.93</v>
      </c>
      <c r="H21" s="158" t="s">
        <v>14</v>
      </c>
      <c r="I21" s="124"/>
      <c r="J21" s="1"/>
      <c r="K21" s="1"/>
      <c r="L21" s="1"/>
      <c r="M21" s="1"/>
      <c r="N21" s="1"/>
      <c r="O21" s="1"/>
      <c r="P21" s="1"/>
    </row>
    <row r="22" spans="1:16">
      <c r="A22" s="164"/>
      <c r="B22" s="221" t="s">
        <v>73</v>
      </c>
      <c r="C22" s="222"/>
      <c r="D22" s="223"/>
      <c r="E22" s="1"/>
      <c r="F22" s="221" t="s">
        <v>73</v>
      </c>
      <c r="G22" s="222"/>
      <c r="H22" s="223"/>
      <c r="I22" s="1"/>
      <c r="J22" s="1"/>
      <c r="K22" s="1"/>
      <c r="L22" s="1"/>
      <c r="M22" s="1"/>
      <c r="N22" s="1"/>
      <c r="O22" s="1"/>
      <c r="P22" s="1"/>
    </row>
    <row r="23" spans="1:16">
      <c r="A23" s="138">
        <v>0.1</v>
      </c>
      <c r="B23" s="136" t="s">
        <v>59</v>
      </c>
      <c r="C23" s="4" t="s">
        <v>8</v>
      </c>
      <c r="D23" s="139"/>
      <c r="E23" s="1"/>
      <c r="F23" s="136" t="s">
        <v>59</v>
      </c>
      <c r="G23" s="4" t="s">
        <v>8</v>
      </c>
      <c r="H23" s="139"/>
      <c r="I23" s="1"/>
      <c r="J23" s="1"/>
      <c r="K23" s="1"/>
      <c r="L23" s="1"/>
      <c r="M23" s="1"/>
      <c r="N23" s="1"/>
      <c r="O23" s="1"/>
      <c r="P23" s="1"/>
    </row>
    <row r="24" spans="1:16">
      <c r="A24" s="136"/>
      <c r="B24" s="141">
        <v>0.1</v>
      </c>
      <c r="C24" s="23">
        <f>ROUND('Full Sheet'!C16*B24,2)</f>
        <v>104.5</v>
      </c>
      <c r="D24" s="142" t="s">
        <v>19</v>
      </c>
      <c r="E24" s="1"/>
      <c r="F24" s="141">
        <v>0.1</v>
      </c>
      <c r="G24" s="143">
        <f>ROUND('Full Sheet'!G16*F24,2)</f>
        <v>9.5</v>
      </c>
      <c r="H24" s="142" t="s">
        <v>19</v>
      </c>
      <c r="I24" s="124"/>
      <c r="J24" s="1"/>
      <c r="K24" s="1"/>
      <c r="L24" s="1"/>
      <c r="M24" s="1"/>
      <c r="N24" s="23"/>
      <c r="O24" s="23"/>
      <c r="P24" s="1"/>
    </row>
    <row r="25" spans="1:16">
      <c r="A25" s="136"/>
      <c r="B25" s="141">
        <v>0.1</v>
      </c>
      <c r="C25" s="23">
        <f>ROUND('Full Sheet'!C17*B25,2)+'Full Sheet'!R18</f>
        <v>253.6</v>
      </c>
      <c r="D25" s="142" t="s">
        <v>12</v>
      </c>
      <c r="E25" s="1"/>
      <c r="F25" s="141">
        <v>0.1</v>
      </c>
      <c r="G25" s="143">
        <f>ROUND('Full Sheet'!G17*F25,2)+'Full Sheet'!S18</f>
        <v>23.05</v>
      </c>
      <c r="H25" s="142" t="s">
        <v>12</v>
      </c>
      <c r="I25" s="124"/>
      <c r="J25" s="1"/>
      <c r="K25" s="1"/>
      <c r="L25" s="1"/>
      <c r="M25" s="1"/>
      <c r="N25" s="23"/>
      <c r="O25" s="23"/>
      <c r="P25" s="1"/>
    </row>
    <row r="26" spans="1:16">
      <c r="A26" s="136"/>
      <c r="B26" s="141">
        <v>0.1</v>
      </c>
      <c r="C26" s="23">
        <f>ROUND('Full Sheet'!C18*B26,2)+'Full Sheet'!R19</f>
        <v>365.3</v>
      </c>
      <c r="D26" s="147" t="s">
        <v>14</v>
      </c>
      <c r="E26" s="1"/>
      <c r="F26" s="141">
        <v>0.1</v>
      </c>
      <c r="G26" s="143">
        <f>ROUND('Full Sheet'!G18*F26,2)+'Full Sheet'!S19</f>
        <v>33.21</v>
      </c>
      <c r="H26" s="147" t="s">
        <v>14</v>
      </c>
      <c r="I26" s="124"/>
      <c r="J26" s="1"/>
      <c r="K26" s="1"/>
      <c r="L26" s="1"/>
      <c r="M26" s="1"/>
      <c r="N26" s="23"/>
      <c r="O26" s="23"/>
      <c r="P26" s="1"/>
    </row>
    <row r="27" spans="1:16">
      <c r="A27" s="148" t="s">
        <v>60</v>
      </c>
      <c r="B27" s="149">
        <v>0.9</v>
      </c>
      <c r="C27" s="150">
        <f>ROUND('Full Sheet'!C16*B27,2)</f>
        <v>940.5</v>
      </c>
      <c r="D27" s="142" t="s">
        <v>19</v>
      </c>
      <c r="E27" s="1"/>
      <c r="F27" s="149">
        <v>0.9</v>
      </c>
      <c r="G27" s="151">
        <f>ROUND('Full Sheet'!G16*F27,2)</f>
        <v>85.5</v>
      </c>
      <c r="H27" s="142" t="s">
        <v>19</v>
      </c>
      <c r="I27" s="124"/>
      <c r="J27" s="1"/>
      <c r="K27" s="1"/>
      <c r="L27" s="1"/>
      <c r="M27" s="1"/>
      <c r="N27" s="23"/>
      <c r="O27" s="23"/>
      <c r="P27" s="1"/>
    </row>
    <row r="28" spans="1:16">
      <c r="A28" s="136"/>
      <c r="B28" s="141">
        <v>0.9</v>
      </c>
      <c r="C28" s="23">
        <f>ROUND('Full Sheet'!C17*B28,2)</f>
        <v>1778.4</v>
      </c>
      <c r="D28" s="142" t="s">
        <v>12</v>
      </c>
      <c r="E28" s="1"/>
      <c r="F28" s="141">
        <v>0.9</v>
      </c>
      <c r="G28" s="143">
        <f>ROUND('Full Sheet'!G17*F28,2)</f>
        <v>161.66999999999999</v>
      </c>
      <c r="H28" s="142" t="s">
        <v>12</v>
      </c>
      <c r="I28" s="124"/>
      <c r="J28" s="1"/>
      <c r="K28" s="1"/>
      <c r="L28" s="1"/>
      <c r="M28" s="1"/>
      <c r="N28" s="23"/>
      <c r="O28" s="1"/>
      <c r="P28" s="1"/>
    </row>
    <row r="29" spans="1:16" ht="13.5" thickBot="1">
      <c r="A29" s="155"/>
      <c r="B29" s="156">
        <v>0.9</v>
      </c>
      <c r="C29" s="23">
        <f>ROUND('Full Sheet'!C18*B29,2)</f>
        <v>2477.6999999999998</v>
      </c>
      <c r="D29" s="158" t="s">
        <v>14</v>
      </c>
      <c r="E29" s="1"/>
      <c r="F29" s="156">
        <v>0.9</v>
      </c>
      <c r="G29" s="143">
        <f>ROUND('Full Sheet'!G18*F29,2)</f>
        <v>225.25</v>
      </c>
      <c r="H29" s="158" t="s">
        <v>14</v>
      </c>
      <c r="I29" s="124"/>
      <c r="J29" s="1"/>
      <c r="K29" s="1"/>
      <c r="L29" s="1"/>
      <c r="M29" s="1"/>
      <c r="N29" s="23"/>
      <c r="O29" s="1"/>
      <c r="P29" s="1"/>
    </row>
    <row r="30" spans="1:16">
      <c r="A30" s="164"/>
      <c r="B30" s="218" t="s">
        <v>72</v>
      </c>
      <c r="C30" s="219"/>
      <c r="D30" s="220"/>
      <c r="E30" s="1"/>
      <c r="F30" s="218" t="s">
        <v>72</v>
      </c>
      <c r="G30" s="219"/>
      <c r="H30" s="220"/>
      <c r="I30" s="124"/>
      <c r="J30" s="1"/>
      <c r="K30" s="1"/>
      <c r="L30" s="1"/>
      <c r="M30" s="1"/>
      <c r="N30" s="23"/>
      <c r="O30" s="1"/>
      <c r="P30" s="1"/>
    </row>
    <row r="31" spans="1:16">
      <c r="A31" s="138">
        <v>0.1</v>
      </c>
      <c r="B31" s="136" t="s">
        <v>59</v>
      </c>
      <c r="C31" s="4" t="s">
        <v>8</v>
      </c>
      <c r="D31" s="139"/>
      <c r="E31" s="1"/>
      <c r="F31" s="136" t="s">
        <v>59</v>
      </c>
      <c r="G31" s="4" t="s">
        <v>8</v>
      </c>
      <c r="H31" s="139"/>
      <c r="I31" s="124"/>
      <c r="J31" s="1"/>
      <c r="K31" s="1"/>
      <c r="L31" s="1"/>
      <c r="M31" s="1"/>
      <c r="N31" s="23"/>
      <c r="O31" s="1"/>
      <c r="P31" s="1"/>
    </row>
    <row r="32" spans="1:16">
      <c r="A32" s="136"/>
      <c r="B32" s="141">
        <v>0.1</v>
      </c>
      <c r="C32" s="23">
        <f>ROUND('Full Sheet'!C20*B32,2)</f>
        <v>111.9</v>
      </c>
      <c r="D32" s="142" t="s">
        <v>19</v>
      </c>
      <c r="E32" s="1"/>
      <c r="F32" s="141">
        <v>0.1</v>
      </c>
      <c r="G32" s="143">
        <f>ROUND('Full Sheet'!G20*F32,2)</f>
        <v>10.17</v>
      </c>
      <c r="H32" s="142" t="s">
        <v>19</v>
      </c>
      <c r="I32" s="124"/>
      <c r="J32" s="1"/>
      <c r="K32" s="1"/>
      <c r="L32" s="1"/>
      <c r="M32" s="1"/>
      <c r="N32" s="23"/>
      <c r="O32" s="1"/>
      <c r="P32" s="1"/>
    </row>
    <row r="33" spans="1:16">
      <c r="A33" s="136"/>
      <c r="B33" s="141">
        <v>0.1</v>
      </c>
      <c r="C33" s="23">
        <f>ROUND('Full Sheet'!C21*B33,2)+'Full Sheet'!R18</f>
        <v>269.5</v>
      </c>
      <c r="D33" s="142" t="s">
        <v>12</v>
      </c>
      <c r="E33" s="1"/>
      <c r="F33" s="141">
        <v>0.1</v>
      </c>
      <c r="G33" s="143">
        <f>ROUND('Full Sheet'!G21*F33,2)+'Full Sheet'!S18</f>
        <v>24.5</v>
      </c>
      <c r="H33" s="142" t="s">
        <v>12</v>
      </c>
      <c r="I33" s="124"/>
      <c r="J33" s="1"/>
      <c r="K33" s="1"/>
      <c r="L33" s="1"/>
      <c r="M33" s="1"/>
      <c r="N33" s="23"/>
      <c r="O33" s="1"/>
      <c r="P33" s="1"/>
    </row>
    <row r="34" spans="1:16">
      <c r="A34" s="136"/>
      <c r="B34" s="141">
        <v>0.1</v>
      </c>
      <c r="C34" s="31">
        <f>ROUND('Full Sheet'!C22*B34,2)+'Full Sheet'!R19</f>
        <v>388.9</v>
      </c>
      <c r="D34" s="147" t="s">
        <v>14</v>
      </c>
      <c r="E34" s="1"/>
      <c r="F34" s="141">
        <v>0.1</v>
      </c>
      <c r="G34" s="143">
        <f>ROUND('Full Sheet'!G22*F34,2)+'Full Sheet'!S19</f>
        <v>35.35</v>
      </c>
      <c r="H34" s="147" t="s">
        <v>14</v>
      </c>
      <c r="I34" s="124"/>
      <c r="J34" s="1"/>
      <c r="K34" s="1"/>
      <c r="L34" s="1"/>
      <c r="M34" s="1"/>
      <c r="N34" s="23"/>
      <c r="O34" s="1"/>
      <c r="P34" s="1"/>
    </row>
    <row r="35" spans="1:16">
      <c r="A35" s="148" t="s">
        <v>60</v>
      </c>
      <c r="B35" s="149">
        <v>0.9</v>
      </c>
      <c r="C35" s="150">
        <f>ROUND('Full Sheet'!C20*B35,2)</f>
        <v>1007.1</v>
      </c>
      <c r="D35" s="142" t="s">
        <v>19</v>
      </c>
      <c r="E35" s="1"/>
      <c r="F35" s="149">
        <v>0.9</v>
      </c>
      <c r="G35" s="151">
        <f>ROUND('Full Sheet'!G20*F35,2)</f>
        <v>91.55</v>
      </c>
      <c r="H35" s="142" t="s">
        <v>19</v>
      </c>
      <c r="I35" s="124"/>
      <c r="J35" s="1"/>
      <c r="K35" s="1"/>
      <c r="L35" s="1"/>
      <c r="M35" s="1"/>
      <c r="N35" s="23"/>
      <c r="O35" s="1"/>
      <c r="P35" s="1"/>
    </row>
    <row r="36" spans="1:16">
      <c r="A36" s="136"/>
      <c r="B36" s="141">
        <v>0.9</v>
      </c>
      <c r="C36" s="23">
        <f>ROUND('Full Sheet'!C21*B36,2)</f>
        <v>1921.5</v>
      </c>
      <c r="D36" s="142" t="s">
        <v>12</v>
      </c>
      <c r="E36" s="1"/>
      <c r="F36" s="141">
        <v>0.9</v>
      </c>
      <c r="G36" s="143">
        <f>ROUND('Full Sheet'!G21*F36,2)</f>
        <v>174.68</v>
      </c>
      <c r="H36" s="142" t="s">
        <v>12</v>
      </c>
      <c r="I36" s="124"/>
      <c r="J36" s="1"/>
      <c r="K36" s="1"/>
      <c r="L36" s="1"/>
      <c r="M36" s="1"/>
      <c r="N36" s="23"/>
      <c r="O36" s="1"/>
      <c r="P36" s="1"/>
    </row>
    <row r="37" spans="1:16" ht="13.5" thickBot="1">
      <c r="A37" s="155"/>
      <c r="B37" s="156">
        <v>0.9</v>
      </c>
      <c r="C37" s="23">
        <f>ROUND('Full Sheet'!C22*B37,2)</f>
        <v>2690.1</v>
      </c>
      <c r="D37" s="158" t="s">
        <v>14</v>
      </c>
      <c r="E37" s="1"/>
      <c r="F37" s="156">
        <v>0.9</v>
      </c>
      <c r="G37" s="143">
        <f>ROUND('Full Sheet'!G22*F37,2)</f>
        <v>244.55</v>
      </c>
      <c r="H37" s="158" t="s">
        <v>14</v>
      </c>
      <c r="I37" s="124"/>
      <c r="J37" s="1"/>
      <c r="K37" s="1"/>
      <c r="L37" s="1"/>
      <c r="M37" s="1"/>
      <c r="N37" s="23"/>
      <c r="O37" s="1"/>
      <c r="P37" s="1"/>
    </row>
    <row r="38" spans="1:16">
      <c r="A38" s="164"/>
      <c r="B38" s="218" t="s">
        <v>77</v>
      </c>
      <c r="C38" s="219"/>
      <c r="D38" s="220"/>
      <c r="E38" s="1"/>
      <c r="F38" s="218" t="s">
        <v>77</v>
      </c>
      <c r="G38" s="219"/>
      <c r="H38" s="220"/>
      <c r="I38" s="124"/>
      <c r="J38" s="1"/>
      <c r="K38" s="1"/>
      <c r="L38" s="1"/>
      <c r="M38" s="1"/>
      <c r="N38" s="23"/>
      <c r="O38" s="1"/>
      <c r="P38" s="1"/>
    </row>
    <row r="39" spans="1:16">
      <c r="A39" s="138">
        <v>0.1</v>
      </c>
      <c r="B39" s="136" t="s">
        <v>59</v>
      </c>
      <c r="C39" s="4" t="s">
        <v>8</v>
      </c>
      <c r="D39" s="139"/>
      <c r="E39" s="1"/>
      <c r="F39" s="136" t="s">
        <v>59</v>
      </c>
      <c r="G39" s="4" t="s">
        <v>8</v>
      </c>
      <c r="H39" s="139"/>
      <c r="I39" s="124"/>
      <c r="J39" s="1"/>
      <c r="K39" s="1"/>
      <c r="L39" s="1"/>
      <c r="M39" s="1"/>
      <c r="N39" s="23"/>
      <c r="O39" s="1"/>
      <c r="P39" s="1"/>
    </row>
    <row r="40" spans="1:16">
      <c r="A40" s="136"/>
      <c r="B40" s="141">
        <v>0.1</v>
      </c>
      <c r="C40" s="23">
        <f>ROUND('Full Sheet'!C24*B40,2)</f>
        <v>89.9</v>
      </c>
      <c r="D40" s="142" t="s">
        <v>19</v>
      </c>
      <c r="E40" s="1"/>
      <c r="F40" s="141">
        <v>0.1</v>
      </c>
      <c r="G40" s="143">
        <f>ROUND('Full Sheet'!G24*F40,2)</f>
        <v>8.17</v>
      </c>
      <c r="H40" s="142" t="s">
        <v>19</v>
      </c>
      <c r="I40" s="124"/>
      <c r="J40" s="1"/>
      <c r="K40" s="1"/>
      <c r="L40" s="1"/>
      <c r="M40" s="1"/>
      <c r="N40" s="23"/>
      <c r="O40" s="1"/>
      <c r="P40" s="1"/>
    </row>
    <row r="41" spans="1:16">
      <c r="A41" s="136"/>
      <c r="B41" s="141">
        <v>0.1</v>
      </c>
      <c r="C41" s="23">
        <f>ROUND('Full Sheet'!C25*B41,2)+'Full Sheet'!R18</f>
        <v>226.2</v>
      </c>
      <c r="D41" s="142" t="s">
        <v>12</v>
      </c>
      <c r="E41" s="1"/>
      <c r="F41" s="141">
        <v>0.1</v>
      </c>
      <c r="G41" s="143">
        <f>ROUND('Full Sheet'!G25*F41,2)+'Full Sheet'!S18</f>
        <v>20.560000000000002</v>
      </c>
      <c r="H41" s="142" t="s">
        <v>12</v>
      </c>
      <c r="I41" s="124"/>
      <c r="J41" s="1"/>
      <c r="K41" s="1"/>
      <c r="L41" s="1"/>
      <c r="M41" s="1"/>
      <c r="N41" s="23"/>
      <c r="O41" s="1"/>
      <c r="P41" s="1"/>
    </row>
    <row r="42" spans="1:16">
      <c r="A42" s="136"/>
      <c r="B42" s="141">
        <v>0.1</v>
      </c>
      <c r="C42" s="23">
        <f>ROUND('Full Sheet'!C26*B42,2)+'Full Sheet'!R19</f>
        <v>328</v>
      </c>
      <c r="D42" s="147" t="s">
        <v>14</v>
      </c>
      <c r="E42" s="1"/>
      <c r="F42" s="141">
        <v>0.1</v>
      </c>
      <c r="G42" s="143">
        <f>ROUND('Full Sheet'!G26*F42,2)+'Full Sheet'!S19</f>
        <v>29.82</v>
      </c>
      <c r="H42" s="147" t="s">
        <v>14</v>
      </c>
      <c r="I42" s="124"/>
      <c r="J42" s="1"/>
      <c r="K42" s="1"/>
      <c r="L42" s="1"/>
      <c r="M42" s="1"/>
      <c r="N42" s="23"/>
      <c r="O42" s="1"/>
      <c r="P42" s="1"/>
    </row>
    <row r="43" spans="1:16">
      <c r="A43" s="148" t="s">
        <v>60</v>
      </c>
      <c r="B43" s="149">
        <v>0.9</v>
      </c>
      <c r="C43" s="150">
        <f>ROUND('Full Sheet'!C24*B43,2)</f>
        <v>809.1</v>
      </c>
      <c r="D43" s="142" t="s">
        <v>19</v>
      </c>
      <c r="E43" s="1"/>
      <c r="F43" s="149">
        <v>0.9</v>
      </c>
      <c r="G43" s="151">
        <f>ROUND('Full Sheet'!G24*F43,2)</f>
        <v>73.55</v>
      </c>
      <c r="H43" s="142" t="s">
        <v>19</v>
      </c>
      <c r="I43" s="124"/>
      <c r="J43" s="1"/>
      <c r="K43" s="1"/>
      <c r="L43" s="1"/>
      <c r="M43" s="1"/>
      <c r="N43" s="23"/>
      <c r="O43" s="1"/>
      <c r="P43" s="1"/>
    </row>
    <row r="44" spans="1:16">
      <c r="A44" s="136"/>
      <c r="B44" s="141">
        <v>0.9</v>
      </c>
      <c r="C44" s="23">
        <f>ROUND('Full Sheet'!C25*B44,2)</f>
        <v>1531.8</v>
      </c>
      <c r="D44" s="142" t="s">
        <v>12</v>
      </c>
      <c r="E44" s="1"/>
      <c r="F44" s="141">
        <v>0.9</v>
      </c>
      <c r="G44" s="143">
        <f>ROUND('Full Sheet'!G25*F44,2)</f>
        <v>139.25</v>
      </c>
      <c r="H44" s="142" t="s">
        <v>12</v>
      </c>
      <c r="I44" s="124"/>
      <c r="J44" s="1"/>
      <c r="K44" s="1"/>
      <c r="L44" s="1"/>
      <c r="M44" s="1"/>
      <c r="N44" s="23"/>
      <c r="O44" s="1"/>
      <c r="P44" s="1"/>
    </row>
    <row r="45" spans="1:16" ht="13.5" thickBot="1">
      <c r="A45" s="155"/>
      <c r="B45" s="156">
        <v>0.9</v>
      </c>
      <c r="C45" s="23">
        <f>ROUND('Full Sheet'!C26*B45,2)</f>
        <v>2142</v>
      </c>
      <c r="D45" s="158" t="s">
        <v>14</v>
      </c>
      <c r="E45" s="1"/>
      <c r="F45" s="156">
        <v>0.9</v>
      </c>
      <c r="G45" s="143">
        <f>ROUND('Full Sheet'!G26*F45,2)</f>
        <v>194.73</v>
      </c>
      <c r="H45" s="158" t="s">
        <v>14</v>
      </c>
      <c r="I45" s="124"/>
      <c r="J45" s="1"/>
      <c r="K45" s="1"/>
      <c r="L45" s="1"/>
      <c r="M45" s="1"/>
      <c r="N45" s="23"/>
      <c r="O45" s="1"/>
      <c r="P45" s="1"/>
    </row>
    <row r="46" spans="1:16">
      <c r="A46" s="164"/>
      <c r="B46" s="218" t="s">
        <v>62</v>
      </c>
      <c r="C46" s="219"/>
      <c r="D46" s="220"/>
      <c r="E46" s="1"/>
      <c r="F46" s="218" t="s">
        <v>62</v>
      </c>
      <c r="G46" s="219"/>
      <c r="H46" s="220"/>
      <c r="I46" s="124"/>
      <c r="J46" s="1"/>
      <c r="K46" s="1"/>
      <c r="L46" s="1"/>
      <c r="M46" s="1"/>
      <c r="N46" s="23"/>
      <c r="O46" s="1"/>
      <c r="P46" s="1"/>
    </row>
    <row r="47" spans="1:16">
      <c r="A47" s="138">
        <v>0.1</v>
      </c>
      <c r="B47" s="136" t="s">
        <v>59</v>
      </c>
      <c r="C47" s="4" t="s">
        <v>8</v>
      </c>
      <c r="D47" s="139"/>
      <c r="E47" s="1"/>
      <c r="F47" s="136" t="s">
        <v>59</v>
      </c>
      <c r="G47" s="4" t="s">
        <v>8</v>
      </c>
      <c r="H47" s="139"/>
      <c r="I47" s="124"/>
      <c r="J47" s="1"/>
      <c r="K47" s="1"/>
      <c r="L47" s="1"/>
      <c r="M47" s="1"/>
      <c r="N47" s="23"/>
      <c r="O47" s="1"/>
      <c r="P47" s="1"/>
    </row>
    <row r="48" spans="1:16">
      <c r="A48" s="136"/>
      <c r="B48" s="141">
        <v>0.1</v>
      </c>
      <c r="C48" s="23">
        <f>ROUND('Full Sheet'!C28*B48,2)</f>
        <v>103.1</v>
      </c>
      <c r="D48" s="142" t="s">
        <v>19</v>
      </c>
      <c r="E48" s="1"/>
      <c r="F48" s="141">
        <v>0.1</v>
      </c>
      <c r="G48" s="143">
        <f>ROUND('Full Sheet'!G28*F48,2)</f>
        <v>9.3699999999999992</v>
      </c>
      <c r="H48" s="142" t="s">
        <v>19</v>
      </c>
      <c r="I48" s="124"/>
      <c r="J48" s="1"/>
      <c r="K48" s="1"/>
      <c r="L48" s="1"/>
      <c r="M48" s="1"/>
      <c r="N48" s="23"/>
      <c r="O48" s="1"/>
      <c r="P48" s="1"/>
    </row>
    <row r="49" spans="1:16">
      <c r="A49" s="136"/>
      <c r="B49" s="141">
        <v>0.1</v>
      </c>
      <c r="C49" s="23">
        <f>ROUND('Full Sheet'!C29*B49,2)+'Full Sheet'!R18</f>
        <v>252.6</v>
      </c>
      <c r="D49" s="142" t="s">
        <v>12</v>
      </c>
      <c r="E49" s="1"/>
      <c r="F49" s="141">
        <v>0.1</v>
      </c>
      <c r="G49" s="143">
        <f>ROUND('Full Sheet'!G29*F49,2)+'Full Sheet'!S18</f>
        <v>22.96</v>
      </c>
      <c r="H49" s="142" t="s">
        <v>12</v>
      </c>
      <c r="I49" s="124"/>
      <c r="J49" s="1"/>
      <c r="K49" s="1"/>
      <c r="L49" s="1"/>
      <c r="M49" s="1"/>
      <c r="N49" s="23"/>
      <c r="O49" s="1"/>
      <c r="P49" s="1"/>
    </row>
    <row r="50" spans="1:16">
      <c r="A50" s="136"/>
      <c r="B50" s="141">
        <v>0.1</v>
      </c>
      <c r="C50" s="23">
        <f>ROUND('Full Sheet'!C30*B50,2)+'Full Sheet'!R19</f>
        <v>365.7</v>
      </c>
      <c r="D50" s="147" t="s">
        <v>14</v>
      </c>
      <c r="E50" s="1"/>
      <c r="F50" s="141">
        <v>0.1</v>
      </c>
      <c r="G50" s="143">
        <f>ROUND('Full Sheet'!G30*F50,2)+'Full Sheet'!S19</f>
        <v>33.239999999999995</v>
      </c>
      <c r="H50" s="147" t="s">
        <v>14</v>
      </c>
      <c r="I50" s="124"/>
      <c r="J50" s="1"/>
      <c r="K50" s="1"/>
      <c r="L50" s="1"/>
      <c r="M50" s="1"/>
      <c r="N50" s="23"/>
      <c r="O50" s="1"/>
      <c r="P50" s="1"/>
    </row>
    <row r="51" spans="1:16">
      <c r="A51" s="148" t="s">
        <v>60</v>
      </c>
      <c r="B51" s="149">
        <v>0.9</v>
      </c>
      <c r="C51" s="150">
        <f>ROUND('Full Sheet'!C28*B51,2)</f>
        <v>927.9</v>
      </c>
      <c r="D51" s="142" t="s">
        <v>19</v>
      </c>
      <c r="E51" s="1"/>
      <c r="F51" s="149">
        <v>0.9</v>
      </c>
      <c r="G51" s="151">
        <f>ROUND('Full Sheet'!G28*F51,2)</f>
        <v>84.35</v>
      </c>
      <c r="H51" s="142" t="s">
        <v>19</v>
      </c>
      <c r="I51" s="124"/>
      <c r="J51" s="23"/>
      <c r="K51" s="1"/>
      <c r="L51" s="1"/>
      <c r="M51" s="1"/>
      <c r="N51" s="1"/>
      <c r="O51" s="1"/>
      <c r="P51" s="1"/>
    </row>
    <row r="52" spans="1:16">
      <c r="A52" s="136"/>
      <c r="B52" s="141">
        <v>0.9</v>
      </c>
      <c r="C52" s="23">
        <f>ROUND('Full Sheet'!C29*B52,2)</f>
        <v>1769.4</v>
      </c>
      <c r="D52" s="142" t="s">
        <v>12</v>
      </c>
      <c r="E52" s="1"/>
      <c r="F52" s="141">
        <v>0.9</v>
      </c>
      <c r="G52" s="143">
        <f>ROUND('Full Sheet'!G29*F52,2)</f>
        <v>160.85</v>
      </c>
      <c r="H52" s="142" t="s">
        <v>12</v>
      </c>
      <c r="I52" s="124"/>
      <c r="J52" s="23"/>
      <c r="K52" s="1"/>
      <c r="L52" s="1"/>
      <c r="M52" s="1"/>
      <c r="N52" s="1"/>
      <c r="O52" s="1"/>
      <c r="P52" s="1"/>
    </row>
    <row r="53" spans="1:16" ht="13.5" thickBot="1">
      <c r="A53" s="155"/>
      <c r="B53" s="156">
        <v>0.9</v>
      </c>
      <c r="C53" s="157">
        <f>ROUND('Full Sheet'!C30*B53,2)</f>
        <v>2481.3000000000002</v>
      </c>
      <c r="D53" s="158" t="s">
        <v>14</v>
      </c>
      <c r="E53" s="1"/>
      <c r="F53" s="156">
        <v>0.9</v>
      </c>
      <c r="G53" s="160">
        <f>ROUND('Full Sheet'!G30*F53,2)</f>
        <v>225.57</v>
      </c>
      <c r="H53" s="158" t="s">
        <v>14</v>
      </c>
      <c r="I53" s="124"/>
      <c r="J53" s="23"/>
      <c r="K53" s="1"/>
      <c r="L53" s="1"/>
      <c r="M53" s="1"/>
      <c r="N53" s="1"/>
      <c r="O53" s="1"/>
      <c r="P53" s="1"/>
    </row>
  </sheetData>
  <mergeCells count="20">
    <mergeCell ref="B1:D1"/>
    <mergeCell ref="F1:H1"/>
    <mergeCell ref="J3:K3"/>
    <mergeCell ref="B10:D10"/>
    <mergeCell ref="F10:H10"/>
    <mergeCell ref="B2:D2"/>
    <mergeCell ref="F2:H2"/>
    <mergeCell ref="J2:L2"/>
    <mergeCell ref="J11:L11"/>
    <mergeCell ref="B14:D14"/>
    <mergeCell ref="F14:H14"/>
    <mergeCell ref="B38:D38"/>
    <mergeCell ref="F38:H38"/>
    <mergeCell ref="B46:D46"/>
    <mergeCell ref="F46:H46"/>
    <mergeCell ref="J12:K12"/>
    <mergeCell ref="B22:D22"/>
    <mergeCell ref="F22:H22"/>
    <mergeCell ref="B30:D30"/>
    <mergeCell ref="F30:H30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53"/>
  <sheetViews>
    <sheetView workbookViewId="0">
      <selection sqref="A1:L53"/>
    </sheetView>
  </sheetViews>
  <sheetFormatPr defaultRowHeight="12.75"/>
  <cols>
    <col min="2" max="2" width="6.140625" bestFit="1" customWidth="1"/>
    <col min="3" max="3" width="8.140625" bestFit="1" customWidth="1"/>
    <col min="4" max="4" width="4.7109375" bestFit="1" customWidth="1"/>
    <col min="6" max="6" width="6.140625" bestFit="1" customWidth="1"/>
    <col min="7" max="7" width="8.140625" bestFit="1" customWidth="1"/>
    <col min="8" max="8" width="4.7109375" bestFit="1" customWidth="1"/>
    <col min="10" max="10" width="6.85546875" bestFit="1" customWidth="1"/>
    <col min="11" max="12" width="5.5703125" bestFit="1" customWidth="1"/>
    <col min="14" max="14" width="6.85546875" bestFit="1" customWidth="1"/>
    <col min="15" max="15" width="5" bestFit="1" customWidth="1"/>
    <col min="16" max="16" width="4.85546875" bestFit="1" customWidth="1"/>
  </cols>
  <sheetData>
    <row r="1" spans="1:16">
      <c r="A1" s="133"/>
      <c r="B1" s="224" t="s">
        <v>57</v>
      </c>
      <c r="C1" s="225"/>
      <c r="D1" s="226"/>
      <c r="E1" s="1"/>
      <c r="F1" s="224" t="s">
        <v>58</v>
      </c>
      <c r="G1" s="225"/>
      <c r="H1" s="226"/>
      <c r="I1" s="1"/>
      <c r="J1" s="1"/>
      <c r="K1" s="1"/>
      <c r="L1" s="1"/>
      <c r="M1" s="1"/>
      <c r="N1" s="1"/>
      <c r="O1" s="1"/>
      <c r="P1" s="1"/>
    </row>
    <row r="2" spans="1:16" ht="13.5" thickBot="1">
      <c r="A2" s="135"/>
      <c r="B2" s="228" t="s">
        <v>75</v>
      </c>
      <c r="C2" s="229"/>
      <c r="D2" s="230"/>
      <c r="E2" s="1"/>
      <c r="F2" s="228" t="s">
        <v>75</v>
      </c>
      <c r="G2" s="229"/>
      <c r="H2" s="230"/>
      <c r="I2" s="4"/>
      <c r="J2" s="227" t="s">
        <v>0</v>
      </c>
      <c r="K2" s="227"/>
      <c r="L2" s="227"/>
      <c r="M2" s="1"/>
    </row>
    <row r="3" spans="1:16">
      <c r="A3" s="138">
        <v>0.12</v>
      </c>
      <c r="B3" s="136" t="s">
        <v>59</v>
      </c>
      <c r="C3" s="4" t="s">
        <v>8</v>
      </c>
      <c r="D3" s="139"/>
      <c r="E3" s="1"/>
      <c r="F3" s="136" t="s">
        <v>59</v>
      </c>
      <c r="G3" s="4" t="s">
        <v>8</v>
      </c>
      <c r="H3" s="139"/>
      <c r="I3" s="1"/>
      <c r="J3" s="218" t="s">
        <v>69</v>
      </c>
      <c r="K3" s="220"/>
      <c r="L3" s="214" t="s">
        <v>71</v>
      </c>
      <c r="M3" s="1"/>
    </row>
    <row r="4" spans="1:16">
      <c r="A4" s="135"/>
      <c r="B4" s="141">
        <v>0.12</v>
      </c>
      <c r="C4" s="23">
        <f>ROUND('Full Sheet'!C5*B4,2)</f>
        <v>145.56</v>
      </c>
      <c r="D4" s="142" t="s">
        <v>19</v>
      </c>
      <c r="E4" s="1"/>
      <c r="F4" s="141">
        <v>0.12</v>
      </c>
      <c r="G4" s="143">
        <f>ROUND('Full Sheet'!G5*F4,2)</f>
        <v>13.23</v>
      </c>
      <c r="H4" s="142" t="s">
        <v>19</v>
      </c>
      <c r="I4" s="1"/>
      <c r="J4" s="144" t="s">
        <v>9</v>
      </c>
      <c r="K4" s="145">
        <f>ROUND('Full Sheet'!K4*B4,2)</f>
        <v>11.81</v>
      </c>
      <c r="L4" s="146">
        <f>ROUND('Full Sheet'!M4*B4,2)</f>
        <v>1.9</v>
      </c>
      <c r="M4" s="1"/>
    </row>
    <row r="5" spans="1:16">
      <c r="A5" s="135"/>
      <c r="B5" s="141">
        <v>0.12</v>
      </c>
      <c r="C5" s="23">
        <f>ROUND('Full Sheet'!C6*B5,2)+'Full Sheet'!R18</f>
        <v>334.76</v>
      </c>
      <c r="D5" s="142" t="s">
        <v>12</v>
      </c>
      <c r="E5" s="1"/>
      <c r="F5" s="141">
        <v>0.12</v>
      </c>
      <c r="G5" s="143">
        <f>ROUND('Full Sheet'!G6*F5,2)+'Full Sheet'!S18</f>
        <v>30.43</v>
      </c>
      <c r="H5" s="142" t="s">
        <v>12</v>
      </c>
      <c r="I5" s="1"/>
      <c r="J5" s="144" t="s">
        <v>11</v>
      </c>
      <c r="K5" s="145">
        <f>ROUND('Full Sheet'!K5*B5,2)</f>
        <v>11.87</v>
      </c>
      <c r="L5" s="146"/>
      <c r="M5" s="1"/>
    </row>
    <row r="6" spans="1:16" ht="13.5" thickBot="1">
      <c r="A6" s="135"/>
      <c r="B6" s="141">
        <v>0.12</v>
      </c>
      <c r="C6" s="23">
        <f>ROUND('Full Sheet'!C7*B6,2)+'Full Sheet'!R19</f>
        <v>480.84</v>
      </c>
      <c r="D6" s="147" t="s">
        <v>14</v>
      </c>
      <c r="E6" s="1"/>
      <c r="F6" s="141">
        <v>0.12</v>
      </c>
      <c r="G6" s="143">
        <f>ROUND('Full Sheet'!G7*F6,2)+'Full Sheet'!S19</f>
        <v>43.71</v>
      </c>
      <c r="H6" s="147" t="s">
        <v>14</v>
      </c>
      <c r="I6" s="1"/>
      <c r="J6" s="144" t="s">
        <v>13</v>
      </c>
      <c r="K6" s="145">
        <f>ROUND('Full Sheet'!K6*B6,2)+'Full Sheet'!J7</f>
        <v>31.21</v>
      </c>
      <c r="L6" s="182"/>
      <c r="M6" s="1"/>
    </row>
    <row r="7" spans="1:16" ht="13.5" thickBot="1">
      <c r="A7" s="148" t="s">
        <v>60</v>
      </c>
      <c r="B7" s="149">
        <v>0.88</v>
      </c>
      <c r="C7" s="150">
        <f>ROUND('Full Sheet'!C5*B7,2)</f>
        <v>1067.44</v>
      </c>
      <c r="D7" s="142" t="s">
        <v>19</v>
      </c>
      <c r="E7" s="1"/>
      <c r="F7" s="149">
        <v>0.88</v>
      </c>
      <c r="G7" s="151">
        <f>ROUND('Full Sheet'!G5*F7,2)</f>
        <v>97.04</v>
      </c>
      <c r="H7" s="142" t="s">
        <v>19</v>
      </c>
      <c r="I7" s="1"/>
      <c r="J7" s="211" t="s">
        <v>9</v>
      </c>
      <c r="K7" s="212">
        <f>ROUND('Full Sheet'!K4*B7,2)</f>
        <v>86.59</v>
      </c>
      <c r="L7" s="213">
        <f>ROUND('Full Sheet'!M4*B7,2)</f>
        <v>13.9</v>
      </c>
      <c r="M7" s="1"/>
    </row>
    <row r="8" spans="1:16">
      <c r="A8" s="136"/>
      <c r="B8" s="141">
        <v>0.88</v>
      </c>
      <c r="C8" s="23">
        <f>ROUND('Full Sheet'!C6*B8,2)</f>
        <v>2044.24</v>
      </c>
      <c r="D8" s="142" t="s">
        <v>12</v>
      </c>
      <c r="E8" s="1"/>
      <c r="F8" s="141">
        <v>0.88</v>
      </c>
      <c r="G8" s="143">
        <f>ROUND('Full Sheet'!G6*F8,2)</f>
        <v>185.84</v>
      </c>
      <c r="H8" s="142" t="s">
        <v>12</v>
      </c>
      <c r="I8" s="1"/>
      <c r="J8" s="144" t="s">
        <v>11</v>
      </c>
      <c r="K8" s="145">
        <f>ROUND('Full Sheet'!K5*B8,2)</f>
        <v>87.03</v>
      </c>
      <c r="L8" s="1"/>
      <c r="M8" s="1"/>
    </row>
    <row r="9" spans="1:16" ht="13.5" thickBot="1">
      <c r="A9" s="155"/>
      <c r="B9" s="156">
        <v>0.88</v>
      </c>
      <c r="C9" s="23">
        <f>ROUND('Full Sheet'!C7*B9,2)</f>
        <v>2866.16</v>
      </c>
      <c r="D9" s="158" t="s">
        <v>14</v>
      </c>
      <c r="E9" s="1"/>
      <c r="F9" s="156">
        <v>0.88</v>
      </c>
      <c r="G9" s="160">
        <f>ROUND('Full Sheet'!G7*F9,2)</f>
        <v>260.56</v>
      </c>
      <c r="H9" s="158" t="s">
        <v>14</v>
      </c>
      <c r="I9" s="1"/>
      <c r="J9" s="161" t="s">
        <v>13</v>
      </c>
      <c r="K9" s="162">
        <f>ROUND('Full Sheet'!K6*B9,2)</f>
        <v>86.59</v>
      </c>
      <c r="L9" s="1"/>
      <c r="M9" s="1"/>
    </row>
    <row r="10" spans="1:16">
      <c r="A10" s="164"/>
      <c r="B10" s="221" t="s">
        <v>76</v>
      </c>
      <c r="C10" s="222"/>
      <c r="D10" s="223"/>
      <c r="E10" s="1"/>
      <c r="F10" s="221" t="s">
        <v>76</v>
      </c>
      <c r="G10" s="222"/>
      <c r="H10" s="223"/>
      <c r="I10" s="124"/>
      <c r="J10" s="1"/>
      <c r="K10" s="1"/>
      <c r="L10" s="1"/>
      <c r="M10" s="1"/>
      <c r="N10" s="1"/>
      <c r="O10" s="1"/>
      <c r="P10" s="1"/>
    </row>
    <row r="11" spans="1:16" ht="13.5" thickBot="1">
      <c r="A11" s="138">
        <v>0.12</v>
      </c>
      <c r="B11" s="136" t="s">
        <v>59</v>
      </c>
      <c r="C11" s="4" t="s">
        <v>8</v>
      </c>
      <c r="D11" s="139"/>
      <c r="E11" s="1"/>
      <c r="F11" s="136" t="s">
        <v>59</v>
      </c>
      <c r="G11" s="4" t="s">
        <v>8</v>
      </c>
      <c r="H11" s="139"/>
      <c r="I11" s="124"/>
      <c r="J11" s="227" t="s">
        <v>68</v>
      </c>
      <c r="K11" s="227"/>
      <c r="L11" s="227"/>
      <c r="M11" s="1"/>
      <c r="N11" s="165"/>
      <c r="O11" s="1"/>
      <c r="P11" s="1"/>
    </row>
    <row r="12" spans="1:16">
      <c r="A12" s="136"/>
      <c r="B12" s="141">
        <v>0.12</v>
      </c>
      <c r="C12" s="23">
        <f>ROUND('Full Sheet'!C10*B12,2)</f>
        <v>101.16</v>
      </c>
      <c r="D12" s="142" t="s">
        <v>19</v>
      </c>
      <c r="E12" s="1"/>
      <c r="F12" s="141">
        <v>0.12</v>
      </c>
      <c r="G12" s="143">
        <f>ROUND('Full Sheet'!G10*F12,2)</f>
        <v>9.1999999999999993</v>
      </c>
      <c r="H12" s="142" t="s">
        <v>19</v>
      </c>
      <c r="I12" s="124"/>
      <c r="J12" s="218" t="s">
        <v>70</v>
      </c>
      <c r="K12" s="220"/>
      <c r="L12" s="214" t="s">
        <v>71</v>
      </c>
      <c r="M12" s="1"/>
      <c r="N12" s="125"/>
      <c r="O12" s="1"/>
      <c r="P12" s="1"/>
    </row>
    <row r="13" spans="1:16" ht="13.5" thickBot="1">
      <c r="A13" s="166" t="s">
        <v>60</v>
      </c>
      <c r="B13" s="167">
        <v>0.88</v>
      </c>
      <c r="C13" s="168">
        <f>ROUND('Full Sheet'!C10*B13,2)</f>
        <v>741.84</v>
      </c>
      <c r="D13" s="169" t="s">
        <v>19</v>
      </c>
      <c r="E13" s="1"/>
      <c r="F13" s="167">
        <v>0.88</v>
      </c>
      <c r="G13" s="171">
        <f>ROUND('Full Sheet'!G10*F13,2)</f>
        <v>67.44</v>
      </c>
      <c r="H13" s="169" t="s">
        <v>19</v>
      </c>
      <c r="I13" s="124"/>
      <c r="J13" s="144" t="s">
        <v>9</v>
      </c>
      <c r="K13" s="145">
        <f>ROUND('Full Sheet'!P4*F4,2)</f>
        <v>1.07</v>
      </c>
      <c r="L13" s="146">
        <f>ROUND('Full Sheet'!R4*F4,2)</f>
        <v>0.17</v>
      </c>
      <c r="M13" s="1"/>
      <c r="N13" s="1"/>
      <c r="O13" s="1"/>
      <c r="P13" s="1"/>
    </row>
    <row r="14" spans="1:16">
      <c r="A14" s="164"/>
      <c r="B14" s="221" t="s">
        <v>74</v>
      </c>
      <c r="C14" s="222"/>
      <c r="D14" s="223"/>
      <c r="E14" s="1"/>
      <c r="F14" s="221" t="s">
        <v>74</v>
      </c>
      <c r="G14" s="222"/>
      <c r="H14" s="223"/>
      <c r="I14" s="1"/>
      <c r="J14" s="144" t="s">
        <v>11</v>
      </c>
      <c r="K14" s="145">
        <f>ROUND('Full Sheet'!P5*F5,2)</f>
        <v>1.08</v>
      </c>
      <c r="L14" s="146"/>
      <c r="M14" s="1"/>
      <c r="N14" s="1"/>
      <c r="O14" s="1"/>
      <c r="P14" s="1"/>
    </row>
    <row r="15" spans="1:16" ht="13.5" thickBot="1">
      <c r="A15" s="138">
        <v>0.12</v>
      </c>
      <c r="B15" s="136" t="s">
        <v>59</v>
      </c>
      <c r="C15" s="4" t="s">
        <v>8</v>
      </c>
      <c r="D15" s="139"/>
      <c r="E15" s="1"/>
      <c r="F15" s="136" t="s">
        <v>59</v>
      </c>
      <c r="G15" s="4" t="s">
        <v>8</v>
      </c>
      <c r="H15" s="139"/>
      <c r="I15" s="1"/>
      <c r="J15" s="144" t="s">
        <v>13</v>
      </c>
      <c r="K15" s="145">
        <f>ROUND('Full Sheet'!P6*F6,2)+'Full Sheet'!O7</f>
        <v>2.83</v>
      </c>
      <c r="L15" s="146"/>
      <c r="M15" s="1"/>
      <c r="N15" s="1"/>
      <c r="O15" s="1"/>
      <c r="P15" s="1"/>
    </row>
    <row r="16" spans="1:16" ht="13.5" thickBot="1">
      <c r="A16" s="136"/>
      <c r="B16" s="141">
        <v>0.12</v>
      </c>
      <c r="C16" s="23">
        <f>ROUND('Full Sheet'!C12*B16,2)</f>
        <v>136.56</v>
      </c>
      <c r="D16" s="142" t="s">
        <v>19</v>
      </c>
      <c r="E16" s="1"/>
      <c r="F16" s="141">
        <v>0.12</v>
      </c>
      <c r="G16" s="143">
        <f>ROUND('Full Sheet'!G12*F16,2)</f>
        <v>12.41</v>
      </c>
      <c r="H16" s="142" t="s">
        <v>19</v>
      </c>
      <c r="I16" s="124"/>
      <c r="J16" s="211" t="s">
        <v>9</v>
      </c>
      <c r="K16" s="212">
        <f>ROUND('Full Sheet'!P4*F7,2)</f>
        <v>7.88</v>
      </c>
      <c r="L16" s="213">
        <f>ROUND('Full Sheet'!R4*F7,2)</f>
        <v>1.27</v>
      </c>
      <c r="M16" s="1"/>
      <c r="N16" s="23"/>
      <c r="O16" s="23"/>
      <c r="P16" s="1"/>
    </row>
    <row r="17" spans="1:16">
      <c r="A17" s="136"/>
      <c r="B17" s="141">
        <v>0.12</v>
      </c>
      <c r="C17" s="23">
        <f>ROUND('Full Sheet'!C13*B17,2)+'Full Sheet'!R18</f>
        <v>315.44</v>
      </c>
      <c r="D17" s="142" t="s">
        <v>12</v>
      </c>
      <c r="E17" s="1"/>
      <c r="F17" s="141">
        <v>0.12</v>
      </c>
      <c r="G17" s="143">
        <f>ROUND('Full Sheet'!G13*F17,2)+'Full Sheet'!S18</f>
        <v>28.68</v>
      </c>
      <c r="H17" s="142" t="s">
        <v>12</v>
      </c>
      <c r="I17" s="124"/>
      <c r="J17" s="144" t="s">
        <v>11</v>
      </c>
      <c r="K17" s="145">
        <f>ROUND('Full Sheet'!P5*F8,2)</f>
        <v>7.91</v>
      </c>
      <c r="L17" s="1"/>
      <c r="M17" s="1"/>
      <c r="N17" s="23"/>
      <c r="O17" s="23"/>
      <c r="P17" s="1"/>
    </row>
    <row r="18" spans="1:16" ht="13.5" thickBot="1">
      <c r="A18" s="136"/>
      <c r="B18" s="141">
        <v>0.12</v>
      </c>
      <c r="C18" s="23">
        <f>ROUND('Full Sheet'!C14*B18,2)+'Full Sheet'!R19</f>
        <v>452.16</v>
      </c>
      <c r="D18" s="147" t="s">
        <v>14</v>
      </c>
      <c r="E18" s="1"/>
      <c r="F18" s="141">
        <v>0.12</v>
      </c>
      <c r="G18" s="143">
        <f>ROUND('Full Sheet'!G14*F18,2)+'Full Sheet'!S19</f>
        <v>41.1</v>
      </c>
      <c r="H18" s="147" t="s">
        <v>14</v>
      </c>
      <c r="I18" s="124"/>
      <c r="J18" s="161" t="s">
        <v>13</v>
      </c>
      <c r="K18" s="163">
        <f>ROUND('Full Sheet'!P6*F9,2)</f>
        <v>7.88</v>
      </c>
      <c r="L18" s="1"/>
      <c r="M18" s="1"/>
      <c r="N18" s="23"/>
      <c r="O18" s="23"/>
      <c r="P18" s="1"/>
    </row>
    <row r="19" spans="1:16">
      <c r="A19" s="148" t="s">
        <v>60</v>
      </c>
      <c r="B19" s="149">
        <v>0.88</v>
      </c>
      <c r="C19" s="150">
        <f>ROUND('Full Sheet'!C12*B19,2)</f>
        <v>1001.44</v>
      </c>
      <c r="D19" s="142" t="s">
        <v>19</v>
      </c>
      <c r="E19" s="1"/>
      <c r="F19" s="149">
        <v>0.88</v>
      </c>
      <c r="G19" s="151">
        <f>ROUND('Full Sheet'!G12*F19,2)</f>
        <v>91.04</v>
      </c>
      <c r="H19" s="142" t="s">
        <v>19</v>
      </c>
      <c r="I19" s="124"/>
      <c r="J19" s="1"/>
      <c r="K19" s="1"/>
      <c r="L19" s="1"/>
      <c r="M19" s="1"/>
      <c r="N19" s="23"/>
      <c r="O19" s="23"/>
      <c r="P19" s="1"/>
    </row>
    <row r="20" spans="1:16">
      <c r="A20" s="136"/>
      <c r="B20" s="141">
        <v>0.88</v>
      </c>
      <c r="C20" s="23">
        <f>ROUND('Full Sheet'!C13*B20,2)</f>
        <v>1902.56</v>
      </c>
      <c r="D20" s="142" t="s">
        <v>12</v>
      </c>
      <c r="E20" s="1"/>
      <c r="F20" s="141">
        <v>0.88</v>
      </c>
      <c r="G20" s="143">
        <f>ROUND('Full Sheet'!G13*F20,2)</f>
        <v>172.96</v>
      </c>
      <c r="H20" s="142" t="s">
        <v>12</v>
      </c>
      <c r="I20" s="124"/>
      <c r="J20" s="1"/>
      <c r="K20" s="1"/>
      <c r="L20" s="1"/>
      <c r="M20" s="1"/>
      <c r="N20" s="23"/>
      <c r="O20" s="1"/>
      <c r="P20" s="1"/>
    </row>
    <row r="21" spans="1:16" ht="13.5" thickBot="1">
      <c r="A21" s="155"/>
      <c r="B21" s="156">
        <v>0.88</v>
      </c>
      <c r="C21" s="23">
        <f>ROUND('Full Sheet'!C14*B21,2)</f>
        <v>2655.84</v>
      </c>
      <c r="D21" s="158" t="s">
        <v>14</v>
      </c>
      <c r="E21" s="1"/>
      <c r="F21" s="156">
        <v>0.88</v>
      </c>
      <c r="G21" s="143">
        <f>ROUND('Full Sheet'!G14*F21,2)</f>
        <v>241.44</v>
      </c>
      <c r="H21" s="158" t="s">
        <v>14</v>
      </c>
      <c r="I21" s="124"/>
      <c r="J21" s="1"/>
      <c r="K21" s="1"/>
      <c r="L21" s="1"/>
      <c r="M21" s="1"/>
      <c r="N21" s="1"/>
      <c r="O21" s="1"/>
      <c r="P21" s="1"/>
    </row>
    <row r="22" spans="1:16">
      <c r="A22" s="164"/>
      <c r="B22" s="221" t="s">
        <v>73</v>
      </c>
      <c r="C22" s="222"/>
      <c r="D22" s="223"/>
      <c r="E22" s="1"/>
      <c r="F22" s="221" t="s">
        <v>73</v>
      </c>
      <c r="G22" s="222"/>
      <c r="H22" s="223"/>
      <c r="I22" s="1"/>
      <c r="J22" s="1"/>
      <c r="K22" s="1"/>
      <c r="L22" s="1"/>
      <c r="M22" s="1"/>
      <c r="N22" s="1"/>
      <c r="O22" s="1"/>
      <c r="P22" s="1"/>
    </row>
    <row r="23" spans="1:16">
      <c r="A23" s="138">
        <v>0.12</v>
      </c>
      <c r="B23" s="136" t="s">
        <v>59</v>
      </c>
      <c r="C23" s="4" t="s">
        <v>8</v>
      </c>
      <c r="D23" s="139"/>
      <c r="E23" s="1"/>
      <c r="F23" s="136" t="s">
        <v>59</v>
      </c>
      <c r="G23" s="4" t="s">
        <v>8</v>
      </c>
      <c r="H23" s="139"/>
      <c r="I23" s="1"/>
      <c r="J23" s="1"/>
      <c r="K23" s="1"/>
      <c r="L23" s="1"/>
      <c r="M23" s="1"/>
      <c r="N23" s="1"/>
      <c r="O23" s="1"/>
      <c r="P23" s="1"/>
    </row>
    <row r="24" spans="1:16">
      <c r="A24" s="136"/>
      <c r="B24" s="141">
        <v>0.12</v>
      </c>
      <c r="C24" s="23">
        <f>ROUND('Full Sheet'!C16*B24,2)</f>
        <v>125.4</v>
      </c>
      <c r="D24" s="142" t="s">
        <v>19</v>
      </c>
      <c r="E24" s="1"/>
      <c r="F24" s="141">
        <v>0.12</v>
      </c>
      <c r="G24" s="143">
        <f>ROUND('Full Sheet'!G16*F24,2)</f>
        <v>11.4</v>
      </c>
      <c r="H24" s="142" t="s">
        <v>19</v>
      </c>
      <c r="I24" s="124"/>
      <c r="J24" s="1"/>
      <c r="K24" s="1"/>
      <c r="L24" s="1"/>
      <c r="M24" s="1"/>
      <c r="N24" s="23"/>
      <c r="O24" s="23"/>
      <c r="P24" s="1"/>
    </row>
    <row r="25" spans="1:16">
      <c r="A25" s="136"/>
      <c r="B25" s="141">
        <v>0.12</v>
      </c>
      <c r="C25" s="23">
        <f>ROUND('Full Sheet'!C17*B25,2)+'Full Sheet'!R18</f>
        <v>293.12</v>
      </c>
      <c r="D25" s="142" t="s">
        <v>12</v>
      </c>
      <c r="E25" s="1"/>
      <c r="F25" s="141">
        <v>0.12</v>
      </c>
      <c r="G25" s="143">
        <f>ROUND('Full Sheet'!G17*F25,2)+'Full Sheet'!S18</f>
        <v>26.65</v>
      </c>
      <c r="H25" s="142" t="s">
        <v>12</v>
      </c>
      <c r="I25" s="124"/>
      <c r="J25" s="1"/>
      <c r="K25" s="1"/>
      <c r="L25" s="1"/>
      <c r="M25" s="1"/>
      <c r="N25" s="23"/>
      <c r="O25" s="23"/>
      <c r="P25" s="1"/>
    </row>
    <row r="26" spans="1:16">
      <c r="A26" s="136"/>
      <c r="B26" s="141">
        <v>0.12</v>
      </c>
      <c r="C26" s="23">
        <f>ROUND('Full Sheet'!C18*B26,2)+'Full Sheet'!R19</f>
        <v>420.36</v>
      </c>
      <c r="D26" s="147" t="s">
        <v>14</v>
      </c>
      <c r="E26" s="1"/>
      <c r="F26" s="141">
        <v>0.12</v>
      </c>
      <c r="G26" s="143">
        <f>ROUND('Full Sheet'!G18*F26,2)+'Full Sheet'!S19</f>
        <v>38.21</v>
      </c>
      <c r="H26" s="147" t="s">
        <v>14</v>
      </c>
      <c r="I26" s="124"/>
      <c r="J26" s="1"/>
      <c r="K26" s="1"/>
      <c r="L26" s="1"/>
      <c r="M26" s="1"/>
      <c r="N26" s="23"/>
      <c r="O26" s="23"/>
      <c r="P26" s="1"/>
    </row>
    <row r="27" spans="1:16">
      <c r="A27" s="148" t="s">
        <v>60</v>
      </c>
      <c r="B27" s="149">
        <v>0.88</v>
      </c>
      <c r="C27" s="150">
        <f>ROUND('Full Sheet'!C16*B27,2)</f>
        <v>919.6</v>
      </c>
      <c r="D27" s="142" t="s">
        <v>19</v>
      </c>
      <c r="E27" s="1"/>
      <c r="F27" s="149">
        <v>0.88</v>
      </c>
      <c r="G27" s="151">
        <f>ROUND('Full Sheet'!G16*F27,2)</f>
        <v>83.6</v>
      </c>
      <c r="H27" s="142" t="s">
        <v>19</v>
      </c>
      <c r="I27" s="124"/>
      <c r="J27" s="1"/>
      <c r="K27" s="1"/>
      <c r="L27" s="1"/>
      <c r="M27" s="1"/>
      <c r="N27" s="23"/>
      <c r="O27" s="23"/>
      <c r="P27" s="1"/>
    </row>
    <row r="28" spans="1:16">
      <c r="A28" s="136"/>
      <c r="B28" s="141">
        <v>0.88</v>
      </c>
      <c r="C28" s="23">
        <f>ROUND('Full Sheet'!C17*B28,2)</f>
        <v>1738.88</v>
      </c>
      <c r="D28" s="142" t="s">
        <v>12</v>
      </c>
      <c r="E28" s="1"/>
      <c r="F28" s="141">
        <v>0.88</v>
      </c>
      <c r="G28" s="143">
        <f>ROUND('Full Sheet'!G17*F28,2)</f>
        <v>158.08000000000001</v>
      </c>
      <c r="H28" s="142" t="s">
        <v>12</v>
      </c>
      <c r="I28" s="124"/>
      <c r="J28" s="1"/>
      <c r="K28" s="1"/>
      <c r="L28" s="1"/>
      <c r="M28" s="1"/>
      <c r="N28" s="23"/>
      <c r="O28" s="1"/>
      <c r="P28" s="1"/>
    </row>
    <row r="29" spans="1:16" ht="13.5" thickBot="1">
      <c r="A29" s="155"/>
      <c r="B29" s="156">
        <v>0.88</v>
      </c>
      <c r="C29" s="23">
        <f>ROUND('Full Sheet'!C18*B29,2)</f>
        <v>2422.64</v>
      </c>
      <c r="D29" s="158" t="s">
        <v>14</v>
      </c>
      <c r="E29" s="1"/>
      <c r="F29" s="156">
        <v>0.88</v>
      </c>
      <c r="G29" s="143">
        <f>ROUND('Full Sheet'!G18*F29,2)</f>
        <v>220.24</v>
      </c>
      <c r="H29" s="158" t="s">
        <v>14</v>
      </c>
      <c r="I29" s="124"/>
      <c r="J29" s="1"/>
      <c r="K29" s="1"/>
      <c r="L29" s="1"/>
      <c r="M29" s="1"/>
      <c r="N29" s="23"/>
      <c r="O29" s="1"/>
      <c r="P29" s="1"/>
    </row>
    <row r="30" spans="1:16">
      <c r="A30" s="164"/>
      <c r="B30" s="218" t="s">
        <v>72</v>
      </c>
      <c r="C30" s="219"/>
      <c r="D30" s="220"/>
      <c r="E30" s="1"/>
      <c r="F30" s="218" t="s">
        <v>72</v>
      </c>
      <c r="G30" s="219"/>
      <c r="H30" s="220"/>
      <c r="I30" s="124"/>
      <c r="J30" s="1"/>
      <c r="K30" s="1"/>
      <c r="L30" s="1"/>
      <c r="M30" s="1"/>
      <c r="N30" s="23"/>
      <c r="O30" s="1"/>
      <c r="P30" s="1"/>
    </row>
    <row r="31" spans="1:16">
      <c r="A31" s="138">
        <v>0.12</v>
      </c>
      <c r="B31" s="136" t="s">
        <v>59</v>
      </c>
      <c r="C31" s="4" t="s">
        <v>8</v>
      </c>
      <c r="D31" s="139"/>
      <c r="E31" s="1"/>
      <c r="F31" s="136" t="s">
        <v>59</v>
      </c>
      <c r="G31" s="4" t="s">
        <v>8</v>
      </c>
      <c r="H31" s="139"/>
      <c r="I31" s="124"/>
      <c r="J31" s="1"/>
      <c r="K31" s="1"/>
      <c r="L31" s="1"/>
      <c r="M31" s="1"/>
      <c r="N31" s="23"/>
      <c r="O31" s="1"/>
      <c r="P31" s="1"/>
    </row>
    <row r="32" spans="1:16">
      <c r="A32" s="136"/>
      <c r="B32" s="141">
        <v>0.12</v>
      </c>
      <c r="C32" s="23">
        <f>ROUND('Full Sheet'!C20*B32,2)</f>
        <v>134.28</v>
      </c>
      <c r="D32" s="142" t="s">
        <v>19</v>
      </c>
      <c r="E32" s="1"/>
      <c r="F32" s="141">
        <v>0.12</v>
      </c>
      <c r="G32" s="143">
        <f>ROUND('Full Sheet'!G20*F32,2)</f>
        <v>12.21</v>
      </c>
      <c r="H32" s="142" t="s">
        <v>19</v>
      </c>
      <c r="I32" s="124"/>
      <c r="J32" s="1"/>
      <c r="K32" s="1"/>
      <c r="L32" s="1"/>
      <c r="M32" s="1"/>
      <c r="N32" s="23"/>
      <c r="O32" s="1"/>
      <c r="P32" s="1"/>
    </row>
    <row r="33" spans="1:16">
      <c r="A33" s="136"/>
      <c r="B33" s="141">
        <v>0.12</v>
      </c>
      <c r="C33" s="23">
        <f>ROUND('Full Sheet'!C21*B33,2)+'Full Sheet'!R18</f>
        <v>312.2</v>
      </c>
      <c r="D33" s="142" t="s">
        <v>12</v>
      </c>
      <c r="E33" s="1"/>
      <c r="F33" s="141">
        <v>0.12</v>
      </c>
      <c r="G33" s="143">
        <f>ROUND('Full Sheet'!G21*F33,2)+'Full Sheet'!S18</f>
        <v>28.38</v>
      </c>
      <c r="H33" s="142" t="s">
        <v>12</v>
      </c>
      <c r="I33" s="124"/>
      <c r="J33" s="1"/>
      <c r="K33" s="1"/>
      <c r="L33" s="1"/>
      <c r="M33" s="1"/>
      <c r="N33" s="23"/>
      <c r="O33" s="1"/>
      <c r="P33" s="1"/>
    </row>
    <row r="34" spans="1:16">
      <c r="A34" s="136"/>
      <c r="B34" s="141">
        <v>0.12</v>
      </c>
      <c r="C34" s="31">
        <f>ROUND('Full Sheet'!C22*B34,2)+'Full Sheet'!R19</f>
        <v>448.68</v>
      </c>
      <c r="D34" s="147" t="s">
        <v>14</v>
      </c>
      <c r="E34" s="1"/>
      <c r="F34" s="141">
        <v>0.12</v>
      </c>
      <c r="G34" s="143">
        <f>ROUND('Full Sheet'!G22*F34,2)+'Full Sheet'!S19</f>
        <v>40.79</v>
      </c>
      <c r="H34" s="147" t="s">
        <v>14</v>
      </c>
      <c r="I34" s="124"/>
      <c r="J34" s="1"/>
      <c r="K34" s="1"/>
      <c r="L34" s="1"/>
      <c r="M34" s="1"/>
      <c r="N34" s="23"/>
      <c r="O34" s="1"/>
      <c r="P34" s="1"/>
    </row>
    <row r="35" spans="1:16">
      <c r="A35" s="148" t="s">
        <v>60</v>
      </c>
      <c r="B35" s="149">
        <v>0.88</v>
      </c>
      <c r="C35" s="150">
        <f>ROUND('Full Sheet'!C20*B35,2)</f>
        <v>984.72</v>
      </c>
      <c r="D35" s="142" t="s">
        <v>19</v>
      </c>
      <c r="E35" s="1"/>
      <c r="F35" s="149">
        <v>0.88</v>
      </c>
      <c r="G35" s="151">
        <f>ROUND('Full Sheet'!G20*F35,2)</f>
        <v>89.52</v>
      </c>
      <c r="H35" s="142" t="s">
        <v>19</v>
      </c>
      <c r="I35" s="124"/>
      <c r="J35" s="1"/>
      <c r="K35" s="1"/>
      <c r="L35" s="1"/>
      <c r="M35" s="1"/>
      <c r="N35" s="23"/>
      <c r="O35" s="1"/>
      <c r="P35" s="1"/>
    </row>
    <row r="36" spans="1:16">
      <c r="A36" s="136"/>
      <c r="B36" s="141">
        <v>0.88</v>
      </c>
      <c r="C36" s="23">
        <f>ROUND('Full Sheet'!C21*B36,2)</f>
        <v>1878.8</v>
      </c>
      <c r="D36" s="142" t="s">
        <v>12</v>
      </c>
      <c r="E36" s="1"/>
      <c r="F36" s="141">
        <v>0.88</v>
      </c>
      <c r="G36" s="143">
        <f>ROUND('Full Sheet'!G21*F36,2)</f>
        <v>170.8</v>
      </c>
      <c r="H36" s="142" t="s">
        <v>12</v>
      </c>
      <c r="I36" s="124"/>
      <c r="J36" s="1"/>
      <c r="K36" s="1"/>
      <c r="L36" s="1"/>
      <c r="M36" s="1"/>
      <c r="N36" s="23"/>
      <c r="O36" s="1"/>
      <c r="P36" s="1"/>
    </row>
    <row r="37" spans="1:16" ht="13.5" thickBot="1">
      <c r="A37" s="155"/>
      <c r="B37" s="156">
        <v>0.88</v>
      </c>
      <c r="C37" s="23">
        <f>ROUND('Full Sheet'!C22*B37,2)</f>
        <v>2630.32</v>
      </c>
      <c r="D37" s="158" t="s">
        <v>14</v>
      </c>
      <c r="E37" s="1"/>
      <c r="F37" s="156">
        <v>0.88</v>
      </c>
      <c r="G37" s="143">
        <f>ROUND('Full Sheet'!G22*F37,2)</f>
        <v>239.12</v>
      </c>
      <c r="H37" s="158" t="s">
        <v>14</v>
      </c>
      <c r="I37" s="124"/>
      <c r="J37" s="1"/>
      <c r="K37" s="1"/>
      <c r="L37" s="1"/>
      <c r="M37" s="1"/>
      <c r="N37" s="23"/>
      <c r="O37" s="1"/>
      <c r="P37" s="1"/>
    </row>
    <row r="38" spans="1:16">
      <c r="A38" s="164"/>
      <c r="B38" s="218" t="s">
        <v>77</v>
      </c>
      <c r="C38" s="219"/>
      <c r="D38" s="220"/>
      <c r="E38" s="1"/>
      <c r="F38" s="218" t="s">
        <v>77</v>
      </c>
      <c r="G38" s="219"/>
      <c r="H38" s="220"/>
      <c r="I38" s="124"/>
      <c r="J38" s="1"/>
      <c r="K38" s="1"/>
      <c r="L38" s="1"/>
      <c r="M38" s="1"/>
      <c r="N38" s="23"/>
      <c r="O38" s="1"/>
      <c r="P38" s="1"/>
    </row>
    <row r="39" spans="1:16">
      <c r="A39" s="138">
        <v>0.12</v>
      </c>
      <c r="B39" s="136" t="s">
        <v>59</v>
      </c>
      <c r="C39" s="4" t="s">
        <v>8</v>
      </c>
      <c r="D39" s="139"/>
      <c r="E39" s="1"/>
      <c r="F39" s="136" t="s">
        <v>59</v>
      </c>
      <c r="G39" s="4" t="s">
        <v>8</v>
      </c>
      <c r="H39" s="139"/>
      <c r="I39" s="124"/>
      <c r="J39" s="1"/>
      <c r="K39" s="1"/>
      <c r="L39" s="1"/>
      <c r="M39" s="1"/>
      <c r="N39" s="23"/>
      <c r="O39" s="1"/>
      <c r="P39" s="1"/>
    </row>
    <row r="40" spans="1:16">
      <c r="A40" s="136"/>
      <c r="B40" s="141">
        <v>0.12</v>
      </c>
      <c r="C40" s="23">
        <f>ROUND('Full Sheet'!C24*B40,2)</f>
        <v>107.88</v>
      </c>
      <c r="D40" s="142" t="s">
        <v>19</v>
      </c>
      <c r="E40" s="1"/>
      <c r="F40" s="141">
        <v>0.12</v>
      </c>
      <c r="G40" s="143">
        <f>ROUND('Full Sheet'!G24*F40,2)</f>
        <v>9.81</v>
      </c>
      <c r="H40" s="142" t="s">
        <v>19</v>
      </c>
      <c r="I40" s="124"/>
      <c r="J40" s="1"/>
      <c r="K40" s="1"/>
      <c r="L40" s="1"/>
      <c r="M40" s="1"/>
      <c r="N40" s="23"/>
      <c r="O40" s="1"/>
      <c r="P40" s="1"/>
    </row>
    <row r="41" spans="1:16">
      <c r="A41" s="136"/>
      <c r="B41" s="141">
        <v>0.12</v>
      </c>
      <c r="C41" s="23">
        <f>ROUND('Full Sheet'!C25*B41,2)+'Full Sheet'!R18</f>
        <v>260.24</v>
      </c>
      <c r="D41" s="142" t="s">
        <v>12</v>
      </c>
      <c r="E41" s="1"/>
      <c r="F41" s="141">
        <v>0.12</v>
      </c>
      <c r="G41" s="143">
        <f>ROUND('Full Sheet'!G25*F41,2)+'Full Sheet'!S18</f>
        <v>23.66</v>
      </c>
      <c r="H41" s="142" t="s">
        <v>12</v>
      </c>
      <c r="I41" s="124"/>
      <c r="J41" s="1"/>
      <c r="K41" s="1"/>
      <c r="L41" s="1"/>
      <c r="M41" s="1"/>
      <c r="N41" s="23"/>
      <c r="O41" s="1"/>
      <c r="P41" s="1"/>
    </row>
    <row r="42" spans="1:16">
      <c r="A42" s="136"/>
      <c r="B42" s="141">
        <v>0.12</v>
      </c>
      <c r="C42" s="23">
        <f>ROUND('Full Sheet'!C26*B42,2)+'Full Sheet'!R19</f>
        <v>375.6</v>
      </c>
      <c r="D42" s="147" t="s">
        <v>14</v>
      </c>
      <c r="E42" s="1"/>
      <c r="F42" s="141">
        <v>0.12</v>
      </c>
      <c r="G42" s="143">
        <f>ROUND('Full Sheet'!G26*F42,2)+'Full Sheet'!S19</f>
        <v>34.14</v>
      </c>
      <c r="H42" s="147" t="s">
        <v>14</v>
      </c>
      <c r="I42" s="124"/>
      <c r="J42" s="1"/>
      <c r="K42" s="1"/>
      <c r="L42" s="1"/>
      <c r="M42" s="1"/>
      <c r="N42" s="23"/>
      <c r="O42" s="1"/>
      <c r="P42" s="1"/>
    </row>
    <row r="43" spans="1:16">
      <c r="A43" s="148" t="s">
        <v>60</v>
      </c>
      <c r="B43" s="149">
        <v>0.88</v>
      </c>
      <c r="C43" s="150">
        <f>ROUND('Full Sheet'!C24*B43,2)</f>
        <v>791.12</v>
      </c>
      <c r="D43" s="142" t="s">
        <v>19</v>
      </c>
      <c r="E43" s="1"/>
      <c r="F43" s="149">
        <v>0.88</v>
      </c>
      <c r="G43" s="151">
        <f>ROUND('Full Sheet'!G24*F43,2)</f>
        <v>71.92</v>
      </c>
      <c r="H43" s="142" t="s">
        <v>19</v>
      </c>
      <c r="I43" s="124"/>
      <c r="J43" s="1"/>
      <c r="K43" s="1"/>
      <c r="L43" s="1"/>
      <c r="M43" s="1"/>
      <c r="N43" s="23"/>
      <c r="O43" s="1"/>
      <c r="P43" s="1"/>
    </row>
    <row r="44" spans="1:16">
      <c r="A44" s="136"/>
      <c r="B44" s="141">
        <v>0.88</v>
      </c>
      <c r="C44" s="23">
        <f>ROUND('Full Sheet'!C25*B44,2)</f>
        <v>1497.76</v>
      </c>
      <c r="D44" s="142" t="s">
        <v>12</v>
      </c>
      <c r="E44" s="1"/>
      <c r="F44" s="141">
        <v>0.88</v>
      </c>
      <c r="G44" s="143">
        <f>ROUND('Full Sheet'!G25*F44,2)</f>
        <v>136.16</v>
      </c>
      <c r="H44" s="142" t="s">
        <v>12</v>
      </c>
      <c r="I44" s="124"/>
      <c r="J44" s="1"/>
      <c r="K44" s="1"/>
      <c r="L44" s="1"/>
      <c r="M44" s="1"/>
      <c r="N44" s="23"/>
      <c r="O44" s="1"/>
      <c r="P44" s="1"/>
    </row>
    <row r="45" spans="1:16" ht="13.5" thickBot="1">
      <c r="A45" s="155"/>
      <c r="B45" s="156">
        <v>0.88</v>
      </c>
      <c r="C45" s="23">
        <f>ROUND('Full Sheet'!C26*B45,2)</f>
        <v>2094.4</v>
      </c>
      <c r="D45" s="158" t="s">
        <v>14</v>
      </c>
      <c r="E45" s="1"/>
      <c r="F45" s="156">
        <v>0.88</v>
      </c>
      <c r="G45" s="143">
        <f>ROUND('Full Sheet'!G26*F45,2)</f>
        <v>190.4</v>
      </c>
      <c r="H45" s="158" t="s">
        <v>14</v>
      </c>
      <c r="I45" s="124"/>
      <c r="J45" s="1"/>
      <c r="K45" s="1"/>
      <c r="L45" s="1"/>
      <c r="M45" s="1"/>
      <c r="N45" s="23"/>
      <c r="O45" s="1"/>
      <c r="P45" s="1"/>
    </row>
    <row r="46" spans="1:16">
      <c r="A46" s="164"/>
      <c r="B46" s="218" t="s">
        <v>62</v>
      </c>
      <c r="C46" s="219"/>
      <c r="D46" s="220"/>
      <c r="E46" s="1"/>
      <c r="F46" s="218" t="s">
        <v>62</v>
      </c>
      <c r="G46" s="219"/>
      <c r="H46" s="220"/>
      <c r="I46" s="124"/>
      <c r="J46" s="1"/>
      <c r="K46" s="1"/>
      <c r="L46" s="1"/>
      <c r="M46" s="1"/>
      <c r="N46" s="23"/>
      <c r="O46" s="1"/>
      <c r="P46" s="1"/>
    </row>
    <row r="47" spans="1:16">
      <c r="A47" s="138">
        <v>0.12</v>
      </c>
      <c r="B47" s="136" t="s">
        <v>59</v>
      </c>
      <c r="C47" s="4" t="s">
        <v>8</v>
      </c>
      <c r="D47" s="139"/>
      <c r="E47" s="1"/>
      <c r="F47" s="136" t="s">
        <v>59</v>
      </c>
      <c r="G47" s="4" t="s">
        <v>8</v>
      </c>
      <c r="H47" s="139"/>
      <c r="I47" s="124"/>
      <c r="J47" s="1"/>
      <c r="K47" s="1"/>
      <c r="L47" s="1"/>
      <c r="M47" s="1"/>
      <c r="N47" s="23"/>
      <c r="O47" s="1"/>
      <c r="P47" s="1"/>
    </row>
    <row r="48" spans="1:16">
      <c r="A48" s="136"/>
      <c r="B48" s="141">
        <v>0.12</v>
      </c>
      <c r="C48" s="23">
        <f>ROUND('Full Sheet'!C28*B48,2)</f>
        <v>123.72</v>
      </c>
      <c r="D48" s="142" t="s">
        <v>19</v>
      </c>
      <c r="E48" s="1"/>
      <c r="F48" s="141">
        <v>0.12</v>
      </c>
      <c r="G48" s="143">
        <f>ROUND('Full Sheet'!G28*F48,2)</f>
        <v>11.25</v>
      </c>
      <c r="H48" s="142" t="s">
        <v>19</v>
      </c>
      <c r="I48" s="124"/>
      <c r="J48" s="1"/>
      <c r="K48" s="1"/>
      <c r="L48" s="1"/>
      <c r="M48" s="1"/>
      <c r="N48" s="23"/>
      <c r="O48" s="1"/>
      <c r="P48" s="1"/>
    </row>
    <row r="49" spans="1:16">
      <c r="A49" s="136"/>
      <c r="B49" s="141">
        <v>0.12</v>
      </c>
      <c r="C49" s="23">
        <f>ROUND('Full Sheet'!C29*B49,2)+'Full Sheet'!R18</f>
        <v>291.91999999999996</v>
      </c>
      <c r="D49" s="142" t="s">
        <v>12</v>
      </c>
      <c r="E49" s="1"/>
      <c r="F49" s="141">
        <v>0.12</v>
      </c>
      <c r="G49" s="143">
        <f>ROUND('Full Sheet'!G29*F49,2)+'Full Sheet'!S18</f>
        <v>26.54</v>
      </c>
      <c r="H49" s="142" t="s">
        <v>12</v>
      </c>
      <c r="I49" s="124"/>
      <c r="J49" s="1"/>
      <c r="K49" s="1"/>
      <c r="L49" s="1"/>
      <c r="M49" s="1"/>
      <c r="N49" s="23"/>
      <c r="O49" s="1"/>
      <c r="P49" s="1"/>
    </row>
    <row r="50" spans="1:16">
      <c r="A50" s="136"/>
      <c r="B50" s="141">
        <v>0.12</v>
      </c>
      <c r="C50" s="23">
        <f>ROUND('Full Sheet'!C30*B50,2)+'Full Sheet'!R19</f>
        <v>420.84</v>
      </c>
      <c r="D50" s="147" t="s">
        <v>14</v>
      </c>
      <c r="E50" s="1"/>
      <c r="F50" s="141">
        <v>0.12</v>
      </c>
      <c r="G50" s="143">
        <f>ROUND('Full Sheet'!G30*F50,2)+'Full Sheet'!S19</f>
        <v>38.26</v>
      </c>
      <c r="H50" s="147" t="s">
        <v>14</v>
      </c>
      <c r="I50" s="124"/>
      <c r="J50" s="1"/>
      <c r="K50" s="1"/>
      <c r="L50" s="1"/>
      <c r="M50" s="1"/>
      <c r="N50" s="23"/>
      <c r="O50" s="1"/>
      <c r="P50" s="1"/>
    </row>
    <row r="51" spans="1:16">
      <c r="A51" s="148" t="s">
        <v>60</v>
      </c>
      <c r="B51" s="149">
        <v>0.88</v>
      </c>
      <c r="C51" s="150">
        <f>ROUND('Full Sheet'!C28*B51,2)</f>
        <v>907.28</v>
      </c>
      <c r="D51" s="142" t="s">
        <v>19</v>
      </c>
      <c r="E51" s="1"/>
      <c r="F51" s="149">
        <v>0.88</v>
      </c>
      <c r="G51" s="151">
        <f>ROUND('Full Sheet'!G28*F51,2)</f>
        <v>82.48</v>
      </c>
      <c r="H51" s="142" t="s">
        <v>19</v>
      </c>
      <c r="I51" s="124"/>
      <c r="J51" s="23"/>
      <c r="K51" s="1"/>
      <c r="L51" s="1"/>
      <c r="M51" s="1"/>
      <c r="N51" s="1"/>
      <c r="O51" s="1"/>
      <c r="P51" s="1"/>
    </row>
    <row r="52" spans="1:16">
      <c r="A52" s="136"/>
      <c r="B52" s="141">
        <v>0.88</v>
      </c>
      <c r="C52" s="23">
        <f>ROUND('Full Sheet'!C29*B52,2)</f>
        <v>1730.08</v>
      </c>
      <c r="D52" s="142" t="s">
        <v>12</v>
      </c>
      <c r="E52" s="1"/>
      <c r="F52" s="141">
        <v>0.88</v>
      </c>
      <c r="G52" s="143">
        <f>ROUND('Full Sheet'!G29*F52,2)</f>
        <v>157.28</v>
      </c>
      <c r="H52" s="142" t="s">
        <v>12</v>
      </c>
      <c r="I52" s="124"/>
      <c r="J52" s="23"/>
      <c r="K52" s="1"/>
      <c r="L52" s="1"/>
      <c r="M52" s="1"/>
      <c r="N52" s="1"/>
      <c r="O52" s="1"/>
      <c r="P52" s="1"/>
    </row>
    <row r="53" spans="1:16" ht="13.5" thickBot="1">
      <c r="A53" s="155"/>
      <c r="B53" s="156">
        <v>0.88</v>
      </c>
      <c r="C53" s="157">
        <f>ROUND('Full Sheet'!C30*B53,2)</f>
        <v>2426.16</v>
      </c>
      <c r="D53" s="158" t="s">
        <v>14</v>
      </c>
      <c r="E53" s="1"/>
      <c r="F53" s="156">
        <v>0.88</v>
      </c>
      <c r="G53" s="160">
        <f>ROUND('Full Sheet'!G30*F53,2)</f>
        <v>220.56</v>
      </c>
      <c r="H53" s="158" t="s">
        <v>14</v>
      </c>
      <c r="I53" s="124"/>
      <c r="J53" s="23"/>
      <c r="K53" s="1"/>
      <c r="L53" s="1"/>
      <c r="M53" s="1"/>
      <c r="N53" s="1"/>
      <c r="O53" s="1"/>
      <c r="P53" s="1"/>
    </row>
  </sheetData>
  <mergeCells count="20">
    <mergeCell ref="B1:D1"/>
    <mergeCell ref="F1:H1"/>
    <mergeCell ref="J3:K3"/>
    <mergeCell ref="B10:D10"/>
    <mergeCell ref="F10:H10"/>
    <mergeCell ref="B2:D2"/>
    <mergeCell ref="F2:H2"/>
    <mergeCell ref="J2:L2"/>
    <mergeCell ref="J11:L11"/>
    <mergeCell ref="B14:D14"/>
    <mergeCell ref="F14:H14"/>
    <mergeCell ref="B38:D38"/>
    <mergeCell ref="F38:H38"/>
    <mergeCell ref="B46:D46"/>
    <mergeCell ref="F46:H46"/>
    <mergeCell ref="J12:K12"/>
    <mergeCell ref="B22:D22"/>
    <mergeCell ref="F22:H22"/>
    <mergeCell ref="B30:D30"/>
    <mergeCell ref="F30:H30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53"/>
  <sheetViews>
    <sheetView workbookViewId="0">
      <selection activeCell="A53" sqref="A1:L53"/>
    </sheetView>
  </sheetViews>
  <sheetFormatPr defaultRowHeight="12.75"/>
  <cols>
    <col min="2" max="2" width="6.140625" bestFit="1" customWidth="1"/>
    <col min="4" max="4" width="4.7109375" bestFit="1" customWidth="1"/>
    <col min="6" max="6" width="6.140625" bestFit="1" customWidth="1"/>
    <col min="7" max="7" width="8.140625" bestFit="1" customWidth="1"/>
    <col min="8" max="8" width="4.7109375" bestFit="1" customWidth="1"/>
    <col min="10" max="10" width="6.85546875" bestFit="1" customWidth="1"/>
    <col min="11" max="12" width="6.5703125" bestFit="1" customWidth="1"/>
    <col min="14" max="14" width="6.85546875" bestFit="1" customWidth="1"/>
    <col min="15" max="15" width="6" bestFit="1" customWidth="1"/>
    <col min="16" max="16" width="5.5703125" bestFit="1" customWidth="1"/>
  </cols>
  <sheetData>
    <row r="1" spans="1:16">
      <c r="A1" s="133"/>
      <c r="B1" s="224" t="s">
        <v>57</v>
      </c>
      <c r="C1" s="225"/>
      <c r="D1" s="226"/>
      <c r="E1" s="1"/>
      <c r="F1" s="224" t="s">
        <v>58</v>
      </c>
      <c r="G1" s="225"/>
      <c r="H1" s="226"/>
      <c r="I1" s="1"/>
      <c r="J1" s="1"/>
      <c r="K1" s="1"/>
      <c r="L1" s="1"/>
      <c r="M1" s="1"/>
      <c r="N1" s="1"/>
      <c r="O1" s="1"/>
      <c r="P1" s="1"/>
    </row>
    <row r="2" spans="1:16" ht="13.5" thickBot="1">
      <c r="A2" s="135"/>
      <c r="B2" s="228" t="s">
        <v>75</v>
      </c>
      <c r="C2" s="229"/>
      <c r="D2" s="230"/>
      <c r="E2" s="1"/>
      <c r="F2" s="228" t="s">
        <v>75</v>
      </c>
      <c r="G2" s="229"/>
      <c r="H2" s="230"/>
      <c r="I2" s="4"/>
      <c r="J2" s="227" t="s">
        <v>0</v>
      </c>
      <c r="K2" s="227"/>
      <c r="L2" s="227"/>
      <c r="M2" s="1"/>
    </row>
    <row r="3" spans="1:16">
      <c r="A3" s="138">
        <v>0.16</v>
      </c>
      <c r="B3" s="136" t="s">
        <v>59</v>
      </c>
      <c r="C3" s="4" t="s">
        <v>8</v>
      </c>
      <c r="D3" s="139"/>
      <c r="E3" s="1"/>
      <c r="F3" s="136" t="s">
        <v>59</v>
      </c>
      <c r="G3" s="4" t="s">
        <v>8</v>
      </c>
      <c r="H3" s="139"/>
      <c r="I3" s="1"/>
      <c r="J3" s="218" t="s">
        <v>69</v>
      </c>
      <c r="K3" s="220"/>
      <c r="L3" s="214" t="s">
        <v>71</v>
      </c>
      <c r="M3" s="1"/>
    </row>
    <row r="4" spans="1:16">
      <c r="A4" s="135"/>
      <c r="B4" s="141">
        <v>0.16</v>
      </c>
      <c r="C4" s="23">
        <f>ROUND('Full Sheet'!C5*B4,2)</f>
        <v>194.08</v>
      </c>
      <c r="D4" s="142" t="s">
        <v>19</v>
      </c>
      <c r="E4" s="1"/>
      <c r="F4" s="141">
        <v>0.16</v>
      </c>
      <c r="G4" s="143">
        <f>ROUND('Full Sheet'!G5*F4,2)</f>
        <v>17.64</v>
      </c>
      <c r="H4" s="142" t="s">
        <v>19</v>
      </c>
      <c r="I4" s="1"/>
      <c r="J4" s="144" t="s">
        <v>9</v>
      </c>
      <c r="K4" s="145">
        <f>ROUND('Full Sheet'!K4*B4,2)</f>
        <v>15.74</v>
      </c>
      <c r="L4" s="146">
        <f>ROUND('Full Sheet'!M4*B4,2)</f>
        <v>2.5299999999999998</v>
      </c>
      <c r="M4" s="1"/>
    </row>
    <row r="5" spans="1:16">
      <c r="A5" s="135"/>
      <c r="B5" s="141">
        <v>0.16</v>
      </c>
      <c r="C5" s="23">
        <f>ROUND('Full Sheet'!C6*B5,2)+'Full Sheet'!R18</f>
        <v>427.68</v>
      </c>
      <c r="D5" s="142" t="s">
        <v>12</v>
      </c>
      <c r="E5" s="1"/>
      <c r="F5" s="141">
        <v>0.16</v>
      </c>
      <c r="G5" s="143">
        <f>ROUND('Full Sheet'!G6*F5,2)+'Full Sheet'!S18</f>
        <v>38.879999999999995</v>
      </c>
      <c r="H5" s="142" t="s">
        <v>12</v>
      </c>
      <c r="I5" s="1"/>
      <c r="J5" s="144" t="s">
        <v>11</v>
      </c>
      <c r="K5" s="145">
        <f>ROUND('Full Sheet'!K5*B5,2)</f>
        <v>15.82</v>
      </c>
      <c r="L5" s="146"/>
      <c r="M5" s="1"/>
    </row>
    <row r="6" spans="1:16" ht="13.5" thickBot="1">
      <c r="A6" s="135"/>
      <c r="B6" s="141">
        <v>0.16</v>
      </c>
      <c r="C6" s="23">
        <f>ROUND('Full Sheet'!C7*B6,2)+'Full Sheet'!R19</f>
        <v>611.12</v>
      </c>
      <c r="D6" s="147" t="s">
        <v>14</v>
      </c>
      <c r="E6" s="1"/>
      <c r="F6" s="141">
        <v>0.16</v>
      </c>
      <c r="G6" s="143">
        <f>ROUND('Full Sheet'!G7*F6,2)+'Full Sheet'!S19</f>
        <v>55.55</v>
      </c>
      <c r="H6" s="147" t="s">
        <v>14</v>
      </c>
      <c r="I6" s="1"/>
      <c r="J6" s="144" t="s">
        <v>13</v>
      </c>
      <c r="K6" s="145">
        <f>ROUND('Full Sheet'!K6*B6,2)+'Full Sheet'!J7</f>
        <v>35.14</v>
      </c>
      <c r="L6" s="182"/>
      <c r="M6" s="1"/>
    </row>
    <row r="7" spans="1:16" ht="13.5" thickBot="1">
      <c r="A7" s="148" t="s">
        <v>60</v>
      </c>
      <c r="B7" s="149">
        <v>8.16</v>
      </c>
      <c r="C7" s="150">
        <f>ROUND('Full Sheet'!C5*B7,2)</f>
        <v>9898.08</v>
      </c>
      <c r="D7" s="142" t="s">
        <v>19</v>
      </c>
      <c r="E7" s="1"/>
      <c r="F7" s="149">
        <v>8.16</v>
      </c>
      <c r="G7" s="151">
        <f>ROUND('Full Sheet'!G5*F7,2)</f>
        <v>899.83</v>
      </c>
      <c r="H7" s="142" t="s">
        <v>19</v>
      </c>
      <c r="I7" s="1"/>
      <c r="J7" s="211" t="s">
        <v>9</v>
      </c>
      <c r="K7" s="212">
        <f>ROUND('Full Sheet'!K4*B7,2)</f>
        <v>802.94</v>
      </c>
      <c r="L7" s="213">
        <f>ROUND('Full Sheet'!M4*B7,2)</f>
        <v>128.93</v>
      </c>
      <c r="M7" s="1"/>
    </row>
    <row r="8" spans="1:16">
      <c r="A8" s="136"/>
      <c r="B8" s="141">
        <v>8.16</v>
      </c>
      <c r="C8" s="23">
        <f>ROUND('Full Sheet'!C6*B8,2)</f>
        <v>18955.68</v>
      </c>
      <c r="D8" s="142" t="s">
        <v>12</v>
      </c>
      <c r="E8" s="1"/>
      <c r="F8" s="141">
        <v>8.16</v>
      </c>
      <c r="G8" s="143">
        <f>ROUND('Full Sheet'!G6*F8,2)</f>
        <v>1723.24</v>
      </c>
      <c r="H8" s="142" t="s">
        <v>12</v>
      </c>
      <c r="I8" s="1"/>
      <c r="J8" s="144" t="s">
        <v>11</v>
      </c>
      <c r="K8" s="145">
        <f>ROUND('Full Sheet'!K5*B8,2)</f>
        <v>807.02</v>
      </c>
      <c r="L8" s="1"/>
      <c r="M8" s="1"/>
    </row>
    <row r="9" spans="1:16" ht="13.5" thickBot="1">
      <c r="A9" s="155"/>
      <c r="B9" s="156">
        <v>8.16</v>
      </c>
      <c r="C9" s="23">
        <f>ROUND('Full Sheet'!C7*B9,2)</f>
        <v>26577.119999999999</v>
      </c>
      <c r="D9" s="158" t="s">
        <v>14</v>
      </c>
      <c r="E9" s="1"/>
      <c r="F9" s="156">
        <v>8.16</v>
      </c>
      <c r="G9" s="160">
        <f>ROUND('Full Sheet'!G7*F9,2)</f>
        <v>2416.1</v>
      </c>
      <c r="H9" s="158" t="s">
        <v>14</v>
      </c>
      <c r="I9" s="1"/>
      <c r="J9" s="161" t="s">
        <v>13</v>
      </c>
      <c r="K9" s="162">
        <f>ROUND('Full Sheet'!K6*B9,2)</f>
        <v>802.94</v>
      </c>
      <c r="L9" s="1"/>
      <c r="M9" s="1"/>
    </row>
    <row r="10" spans="1:16">
      <c r="A10" s="164"/>
      <c r="B10" s="221" t="s">
        <v>76</v>
      </c>
      <c r="C10" s="222"/>
      <c r="D10" s="223"/>
      <c r="E10" s="1"/>
      <c r="F10" s="221" t="s">
        <v>76</v>
      </c>
      <c r="G10" s="222"/>
      <c r="H10" s="223"/>
      <c r="I10" s="124"/>
      <c r="J10" s="1"/>
      <c r="K10" s="1"/>
      <c r="L10" s="1"/>
      <c r="M10" s="1"/>
      <c r="N10" s="1"/>
      <c r="O10" s="1"/>
      <c r="P10" s="1"/>
    </row>
    <row r="11" spans="1:16" ht="13.5" thickBot="1">
      <c r="A11" s="138">
        <v>0.16</v>
      </c>
      <c r="B11" s="136" t="s">
        <v>59</v>
      </c>
      <c r="C11" s="4" t="s">
        <v>8</v>
      </c>
      <c r="D11" s="139"/>
      <c r="E11" s="1"/>
      <c r="F11" s="136" t="s">
        <v>59</v>
      </c>
      <c r="G11" s="4" t="s">
        <v>8</v>
      </c>
      <c r="H11" s="139"/>
      <c r="I11" s="124"/>
      <c r="J11" s="227" t="s">
        <v>68</v>
      </c>
      <c r="K11" s="227"/>
      <c r="L11" s="227"/>
      <c r="M11" s="1"/>
      <c r="N11" s="165"/>
      <c r="O11" s="1"/>
      <c r="P11" s="1"/>
    </row>
    <row r="12" spans="1:16">
      <c r="A12" s="136"/>
      <c r="B12" s="141">
        <v>0.16</v>
      </c>
      <c r="C12" s="23">
        <f>ROUND('Full Sheet'!C10*B12,2)</f>
        <v>134.88</v>
      </c>
      <c r="D12" s="142" t="s">
        <v>19</v>
      </c>
      <c r="E12" s="1"/>
      <c r="F12" s="141">
        <v>0.16</v>
      </c>
      <c r="G12" s="143">
        <f>ROUND('Full Sheet'!G10*F12,2)</f>
        <v>12.26</v>
      </c>
      <c r="H12" s="142" t="s">
        <v>19</v>
      </c>
      <c r="I12" s="124"/>
      <c r="J12" s="218" t="s">
        <v>70</v>
      </c>
      <c r="K12" s="220"/>
      <c r="L12" s="214" t="s">
        <v>71</v>
      </c>
      <c r="M12" s="1"/>
      <c r="N12" s="125"/>
      <c r="O12" s="1"/>
      <c r="P12" s="1"/>
    </row>
    <row r="13" spans="1:16" ht="13.5" thickBot="1">
      <c r="A13" s="166" t="s">
        <v>60</v>
      </c>
      <c r="B13" s="167">
        <v>8.16</v>
      </c>
      <c r="C13" s="168">
        <f>ROUND('Full Sheet'!C10*B13,2)</f>
        <v>6878.88</v>
      </c>
      <c r="D13" s="169" t="s">
        <v>19</v>
      </c>
      <c r="E13" s="1"/>
      <c r="F13" s="167">
        <v>8.16</v>
      </c>
      <c r="G13" s="171">
        <f>ROUND('Full Sheet'!G10*F13,2)</f>
        <v>625.35</v>
      </c>
      <c r="H13" s="169" t="s">
        <v>19</v>
      </c>
      <c r="I13" s="124"/>
      <c r="J13" s="144" t="s">
        <v>9</v>
      </c>
      <c r="K13" s="145">
        <f>ROUND('Full Sheet'!P4*F4,2)</f>
        <v>1.43</v>
      </c>
      <c r="L13" s="146">
        <f>ROUND('Full Sheet'!R4*F4,2)</f>
        <v>0.23</v>
      </c>
      <c r="M13" s="1"/>
      <c r="N13" s="1"/>
      <c r="O13" s="1"/>
      <c r="P13" s="1"/>
    </row>
    <row r="14" spans="1:16">
      <c r="A14" s="164"/>
      <c r="B14" s="221" t="s">
        <v>74</v>
      </c>
      <c r="C14" s="222"/>
      <c r="D14" s="223"/>
      <c r="E14" s="1"/>
      <c r="F14" s="221" t="s">
        <v>74</v>
      </c>
      <c r="G14" s="222"/>
      <c r="H14" s="223"/>
      <c r="I14" s="1"/>
      <c r="J14" s="144" t="s">
        <v>11</v>
      </c>
      <c r="K14" s="145">
        <f>ROUND('Full Sheet'!P5*F5,2)</f>
        <v>1.44</v>
      </c>
      <c r="L14" s="146"/>
      <c r="M14" s="1"/>
      <c r="N14" s="1"/>
      <c r="O14" s="1"/>
      <c r="P14" s="1"/>
    </row>
    <row r="15" spans="1:16" ht="13.5" thickBot="1">
      <c r="A15" s="138">
        <v>0.16</v>
      </c>
      <c r="B15" s="136" t="s">
        <v>59</v>
      </c>
      <c r="C15" s="4" t="s">
        <v>8</v>
      </c>
      <c r="D15" s="139"/>
      <c r="E15" s="1"/>
      <c r="F15" s="136" t="s">
        <v>59</v>
      </c>
      <c r="G15" s="4" t="s">
        <v>8</v>
      </c>
      <c r="H15" s="139"/>
      <c r="I15" s="1"/>
      <c r="J15" s="144" t="s">
        <v>13</v>
      </c>
      <c r="K15" s="145">
        <f>ROUND('Full Sheet'!P6*F6,2)+'Full Sheet'!O7</f>
        <v>3.19</v>
      </c>
      <c r="L15" s="146"/>
      <c r="M15" s="1"/>
      <c r="N15" s="1"/>
      <c r="O15" s="1"/>
      <c r="P15" s="1"/>
    </row>
    <row r="16" spans="1:16" ht="13.5" thickBot="1">
      <c r="A16" s="136"/>
      <c r="B16" s="141">
        <v>0.16</v>
      </c>
      <c r="C16" s="23">
        <f>ROUND('Full Sheet'!C12*B16,2)</f>
        <v>182.08</v>
      </c>
      <c r="D16" s="142" t="s">
        <v>19</v>
      </c>
      <c r="E16" s="1"/>
      <c r="F16" s="141">
        <v>0.16</v>
      </c>
      <c r="G16" s="143">
        <f>ROUND('Full Sheet'!G12*F16,2)</f>
        <v>16.55</v>
      </c>
      <c r="H16" s="142" t="s">
        <v>19</v>
      </c>
      <c r="I16" s="124"/>
      <c r="J16" s="211" t="s">
        <v>9</v>
      </c>
      <c r="K16" s="212">
        <f>ROUND('Full Sheet'!P4*F7,2)</f>
        <v>73.03</v>
      </c>
      <c r="L16" s="213">
        <f>ROUND('Full Sheet'!R4*F7,2)</f>
        <v>11.75</v>
      </c>
      <c r="M16" s="1"/>
      <c r="N16" s="23"/>
      <c r="O16" s="23"/>
      <c r="P16" s="1"/>
    </row>
    <row r="17" spans="1:16">
      <c r="A17" s="136"/>
      <c r="B17" s="141">
        <v>0.16</v>
      </c>
      <c r="C17" s="23">
        <f>ROUND('Full Sheet'!C13*B17,2)+'Full Sheet'!R18</f>
        <v>401.92</v>
      </c>
      <c r="D17" s="142" t="s">
        <v>12</v>
      </c>
      <c r="E17" s="1"/>
      <c r="F17" s="141">
        <v>0.16</v>
      </c>
      <c r="G17" s="143">
        <f>ROUND('Full Sheet'!G13*F17,2)+'Full Sheet'!S18</f>
        <v>36.54</v>
      </c>
      <c r="H17" s="142" t="s">
        <v>12</v>
      </c>
      <c r="I17" s="124"/>
      <c r="J17" s="144" t="s">
        <v>11</v>
      </c>
      <c r="K17" s="145">
        <f>ROUND('Full Sheet'!P5*F8,2)</f>
        <v>73.36</v>
      </c>
      <c r="L17" s="1"/>
      <c r="M17" s="1"/>
      <c r="N17" s="23"/>
      <c r="O17" s="23"/>
      <c r="P17" s="1"/>
    </row>
    <row r="18" spans="1:16" ht="13.5" thickBot="1">
      <c r="A18" s="136"/>
      <c r="B18" s="141">
        <v>0.16</v>
      </c>
      <c r="C18" s="23">
        <f>ROUND('Full Sheet'!C14*B18,2)+'Full Sheet'!R19</f>
        <v>572.88</v>
      </c>
      <c r="D18" s="147" t="s">
        <v>14</v>
      </c>
      <c r="E18" s="1"/>
      <c r="F18" s="141">
        <v>0.16</v>
      </c>
      <c r="G18" s="143">
        <f>ROUND('Full Sheet'!G14*F18,2)+'Full Sheet'!S19</f>
        <v>52.08</v>
      </c>
      <c r="H18" s="147" t="s">
        <v>14</v>
      </c>
      <c r="I18" s="124"/>
      <c r="J18" s="161" t="s">
        <v>13</v>
      </c>
      <c r="K18" s="163">
        <f>ROUND('Full Sheet'!P6*F9,2)</f>
        <v>73.03</v>
      </c>
      <c r="L18" s="1"/>
      <c r="M18" s="1"/>
      <c r="N18" s="23"/>
      <c r="O18" s="23"/>
      <c r="P18" s="1"/>
    </row>
    <row r="19" spans="1:16">
      <c r="A19" s="148" t="s">
        <v>60</v>
      </c>
      <c r="B19" s="149">
        <v>0.84</v>
      </c>
      <c r="C19" s="150">
        <f>ROUND('Full Sheet'!C12*B19,2)</f>
        <v>955.92</v>
      </c>
      <c r="D19" s="142" t="s">
        <v>19</v>
      </c>
      <c r="E19" s="1"/>
      <c r="F19" s="149">
        <v>0.84</v>
      </c>
      <c r="G19" s="151">
        <f>ROUND('Full Sheet'!G12*F19,2)</f>
        <v>86.9</v>
      </c>
      <c r="H19" s="142" t="s">
        <v>19</v>
      </c>
      <c r="I19" s="124"/>
      <c r="J19" s="1"/>
      <c r="K19" s="1"/>
      <c r="L19" s="1"/>
      <c r="M19" s="1"/>
      <c r="N19" s="23"/>
      <c r="O19" s="23"/>
      <c r="P19" s="1"/>
    </row>
    <row r="20" spans="1:16">
      <c r="A20" s="136"/>
      <c r="B20" s="141">
        <v>0.84</v>
      </c>
      <c r="C20" s="23">
        <f>ROUND('Full Sheet'!C13*B20,2)</f>
        <v>1816.08</v>
      </c>
      <c r="D20" s="142" t="s">
        <v>12</v>
      </c>
      <c r="E20" s="1"/>
      <c r="F20" s="141">
        <v>0.84</v>
      </c>
      <c r="G20" s="143">
        <f>ROUND('Full Sheet'!G13*F20,2)</f>
        <v>165.1</v>
      </c>
      <c r="H20" s="142" t="s">
        <v>12</v>
      </c>
      <c r="I20" s="124"/>
      <c r="J20" s="1"/>
      <c r="K20" s="1"/>
      <c r="L20" s="1"/>
      <c r="M20" s="1"/>
      <c r="N20" s="23"/>
      <c r="O20" s="1"/>
      <c r="P20" s="1"/>
    </row>
    <row r="21" spans="1:16" ht="13.5" thickBot="1">
      <c r="A21" s="155"/>
      <c r="B21" s="156">
        <v>0.84</v>
      </c>
      <c r="C21" s="23">
        <f>ROUND('Full Sheet'!C14*B21,2)</f>
        <v>2535.12</v>
      </c>
      <c r="D21" s="158" t="s">
        <v>14</v>
      </c>
      <c r="E21" s="1"/>
      <c r="F21" s="156">
        <v>0.84</v>
      </c>
      <c r="G21" s="143">
        <f>ROUND('Full Sheet'!G14*F21,2)</f>
        <v>230.47</v>
      </c>
      <c r="H21" s="158" t="s">
        <v>14</v>
      </c>
      <c r="I21" s="124"/>
      <c r="J21" s="1"/>
      <c r="K21" s="1"/>
      <c r="L21" s="1"/>
      <c r="M21" s="1"/>
      <c r="N21" s="1"/>
      <c r="O21" s="1"/>
      <c r="P21" s="1"/>
    </row>
    <row r="22" spans="1:16">
      <c r="A22" s="164"/>
      <c r="B22" s="221" t="s">
        <v>73</v>
      </c>
      <c r="C22" s="222"/>
      <c r="D22" s="223"/>
      <c r="E22" s="1"/>
      <c r="F22" s="221" t="s">
        <v>73</v>
      </c>
      <c r="G22" s="222"/>
      <c r="H22" s="223"/>
      <c r="I22" s="1"/>
      <c r="J22" s="1"/>
      <c r="K22" s="1"/>
      <c r="L22" s="1"/>
      <c r="M22" s="1"/>
      <c r="N22" s="1"/>
      <c r="O22" s="1"/>
      <c r="P22" s="1"/>
    </row>
    <row r="23" spans="1:16">
      <c r="A23" s="138">
        <v>0.16</v>
      </c>
      <c r="B23" s="136" t="s">
        <v>59</v>
      </c>
      <c r="C23" s="4" t="s">
        <v>8</v>
      </c>
      <c r="D23" s="139"/>
      <c r="E23" s="1"/>
      <c r="F23" s="136" t="s">
        <v>59</v>
      </c>
      <c r="G23" s="4" t="s">
        <v>8</v>
      </c>
      <c r="H23" s="139"/>
      <c r="I23" s="1"/>
      <c r="J23" s="1"/>
      <c r="K23" s="1"/>
      <c r="L23" s="1"/>
      <c r="M23" s="1"/>
      <c r="N23" s="1"/>
      <c r="O23" s="1"/>
      <c r="P23" s="1"/>
    </row>
    <row r="24" spans="1:16">
      <c r="A24" s="136"/>
      <c r="B24" s="141">
        <v>0.16</v>
      </c>
      <c r="C24" s="23">
        <f>ROUND('Full Sheet'!C16*B24,2)</f>
        <v>167.2</v>
      </c>
      <c r="D24" s="142" t="s">
        <v>19</v>
      </c>
      <c r="E24" s="1"/>
      <c r="F24" s="141">
        <v>0.16</v>
      </c>
      <c r="G24" s="143">
        <f>ROUND('Full Sheet'!G16*F24,2)</f>
        <v>15.2</v>
      </c>
      <c r="H24" s="142" t="s">
        <v>19</v>
      </c>
      <c r="I24" s="124"/>
      <c r="J24" s="1"/>
      <c r="K24" s="1"/>
      <c r="L24" s="1"/>
      <c r="M24" s="1"/>
      <c r="N24" s="23"/>
      <c r="O24" s="23"/>
      <c r="P24" s="1"/>
    </row>
    <row r="25" spans="1:16">
      <c r="A25" s="136"/>
      <c r="B25" s="141">
        <v>0.16</v>
      </c>
      <c r="C25" s="23">
        <f>ROUND('Full Sheet'!C17*B25,2)+'Full Sheet'!R18</f>
        <v>372.16</v>
      </c>
      <c r="D25" s="142" t="s">
        <v>12</v>
      </c>
      <c r="E25" s="1"/>
      <c r="F25" s="141">
        <v>0.16</v>
      </c>
      <c r="G25" s="143">
        <f>ROUND('Full Sheet'!G17*F25,2)+'Full Sheet'!S18</f>
        <v>33.83</v>
      </c>
      <c r="H25" s="142" t="s">
        <v>12</v>
      </c>
      <c r="I25" s="124"/>
      <c r="J25" s="1"/>
      <c r="K25" s="1"/>
      <c r="L25" s="1"/>
      <c r="M25" s="1"/>
      <c r="N25" s="23"/>
      <c r="O25" s="23"/>
      <c r="P25" s="1"/>
    </row>
    <row r="26" spans="1:16">
      <c r="A26" s="136"/>
      <c r="B26" s="141">
        <v>0.16</v>
      </c>
      <c r="C26" s="23">
        <f>ROUND('Full Sheet'!C18*B26,2)+'Full Sheet'!R19</f>
        <v>530.48</v>
      </c>
      <c r="D26" s="147" t="s">
        <v>14</v>
      </c>
      <c r="E26" s="1"/>
      <c r="F26" s="141">
        <v>0.16</v>
      </c>
      <c r="G26" s="143">
        <f>ROUND('Full Sheet'!G18*F26,2)+'Full Sheet'!S19</f>
        <v>48.22</v>
      </c>
      <c r="H26" s="147" t="s">
        <v>14</v>
      </c>
      <c r="I26" s="124"/>
      <c r="J26" s="1"/>
      <c r="K26" s="1"/>
      <c r="L26" s="1"/>
      <c r="M26" s="1"/>
      <c r="N26" s="23"/>
      <c r="O26" s="23"/>
      <c r="P26" s="1"/>
    </row>
    <row r="27" spans="1:16">
      <c r="A27" s="148" t="s">
        <v>60</v>
      </c>
      <c r="B27" s="149">
        <v>0.84</v>
      </c>
      <c r="C27" s="150">
        <f>ROUND('Full Sheet'!C16*B27,2)</f>
        <v>877.8</v>
      </c>
      <c r="D27" s="142" t="s">
        <v>19</v>
      </c>
      <c r="E27" s="1"/>
      <c r="F27" s="149">
        <v>0.84</v>
      </c>
      <c r="G27" s="151">
        <f>ROUND('Full Sheet'!G16*F27,2)</f>
        <v>79.8</v>
      </c>
      <c r="H27" s="142" t="s">
        <v>19</v>
      </c>
      <c r="I27" s="124"/>
      <c r="J27" s="1"/>
      <c r="K27" s="1"/>
      <c r="L27" s="1"/>
      <c r="M27" s="1"/>
      <c r="N27" s="23"/>
      <c r="O27" s="23"/>
      <c r="P27" s="1"/>
    </row>
    <row r="28" spans="1:16">
      <c r="A28" s="136"/>
      <c r="B28" s="141">
        <v>0.84</v>
      </c>
      <c r="C28" s="23">
        <f>ROUND('Full Sheet'!C17*B28,2)</f>
        <v>1659.84</v>
      </c>
      <c r="D28" s="142" t="s">
        <v>12</v>
      </c>
      <c r="E28" s="1"/>
      <c r="F28" s="141">
        <v>0.84</v>
      </c>
      <c r="G28" s="143">
        <f>ROUND('Full Sheet'!G17*F28,2)</f>
        <v>150.88999999999999</v>
      </c>
      <c r="H28" s="142" t="s">
        <v>12</v>
      </c>
      <c r="I28" s="124"/>
      <c r="J28" s="1"/>
      <c r="K28" s="1"/>
      <c r="L28" s="1"/>
      <c r="M28" s="1"/>
      <c r="N28" s="23"/>
      <c r="O28" s="1"/>
      <c r="P28" s="1"/>
    </row>
    <row r="29" spans="1:16" ht="13.5" thickBot="1">
      <c r="A29" s="155"/>
      <c r="B29" s="156">
        <v>0.84</v>
      </c>
      <c r="C29" s="23">
        <f>ROUND('Full Sheet'!C18*B29,2)</f>
        <v>2312.52</v>
      </c>
      <c r="D29" s="158" t="s">
        <v>14</v>
      </c>
      <c r="E29" s="1"/>
      <c r="F29" s="156">
        <v>0.84</v>
      </c>
      <c r="G29" s="143">
        <f>ROUND('Full Sheet'!G18*F29,2)</f>
        <v>210.23</v>
      </c>
      <c r="H29" s="158" t="s">
        <v>14</v>
      </c>
      <c r="I29" s="124"/>
      <c r="J29" s="1"/>
      <c r="K29" s="1"/>
      <c r="L29" s="1"/>
      <c r="M29" s="1"/>
      <c r="N29" s="23"/>
      <c r="O29" s="1"/>
      <c r="P29" s="1"/>
    </row>
    <row r="30" spans="1:16">
      <c r="A30" s="164"/>
      <c r="B30" s="218" t="s">
        <v>72</v>
      </c>
      <c r="C30" s="219"/>
      <c r="D30" s="220"/>
      <c r="E30" s="1"/>
      <c r="F30" s="218" t="s">
        <v>72</v>
      </c>
      <c r="G30" s="219"/>
      <c r="H30" s="220"/>
      <c r="I30" s="124"/>
      <c r="J30" s="1"/>
      <c r="K30" s="1"/>
      <c r="L30" s="1"/>
      <c r="M30" s="1"/>
      <c r="N30" s="23"/>
      <c r="O30" s="1"/>
      <c r="P30" s="1"/>
    </row>
    <row r="31" spans="1:16">
      <c r="A31" s="138">
        <v>0.16</v>
      </c>
      <c r="B31" s="136" t="s">
        <v>59</v>
      </c>
      <c r="C31" s="4" t="s">
        <v>8</v>
      </c>
      <c r="D31" s="139"/>
      <c r="E31" s="1"/>
      <c r="F31" s="136" t="s">
        <v>59</v>
      </c>
      <c r="G31" s="4" t="s">
        <v>8</v>
      </c>
      <c r="H31" s="139"/>
      <c r="I31" s="124"/>
      <c r="J31" s="1"/>
      <c r="K31" s="1"/>
      <c r="L31" s="1"/>
      <c r="M31" s="1"/>
      <c r="N31" s="23"/>
      <c r="O31" s="1"/>
      <c r="P31" s="1"/>
    </row>
    <row r="32" spans="1:16">
      <c r="A32" s="136"/>
      <c r="B32" s="141">
        <v>0.16</v>
      </c>
      <c r="C32" s="23">
        <f>ROUND('Full Sheet'!C20*B32,2)</f>
        <v>179.04</v>
      </c>
      <c r="D32" s="142" t="s">
        <v>19</v>
      </c>
      <c r="E32" s="1"/>
      <c r="F32" s="141">
        <v>0.16</v>
      </c>
      <c r="G32" s="143">
        <f>ROUND('Full Sheet'!G20*F32,2)</f>
        <v>16.28</v>
      </c>
      <c r="H32" s="142" t="s">
        <v>19</v>
      </c>
      <c r="I32" s="124"/>
      <c r="J32" s="1"/>
      <c r="K32" s="1"/>
      <c r="L32" s="1"/>
      <c r="M32" s="1"/>
      <c r="N32" s="23"/>
      <c r="O32" s="1"/>
      <c r="P32" s="1"/>
    </row>
    <row r="33" spans="1:16">
      <c r="A33" s="136"/>
      <c r="B33" s="141">
        <v>0.16</v>
      </c>
      <c r="C33" s="23">
        <f>ROUND('Full Sheet'!C21*B33,2)+'Full Sheet'!R18</f>
        <v>397.6</v>
      </c>
      <c r="D33" s="142" t="s">
        <v>12</v>
      </c>
      <c r="E33" s="1"/>
      <c r="F33" s="141">
        <v>0.16</v>
      </c>
      <c r="G33" s="143">
        <f>ROUND('Full Sheet'!G21*F33,2)+'Full Sheet'!S18</f>
        <v>36.14</v>
      </c>
      <c r="H33" s="142" t="s">
        <v>12</v>
      </c>
      <c r="I33" s="124"/>
      <c r="J33" s="1"/>
      <c r="K33" s="1"/>
      <c r="L33" s="1"/>
      <c r="M33" s="1"/>
      <c r="N33" s="23"/>
      <c r="O33" s="1"/>
      <c r="P33" s="1"/>
    </row>
    <row r="34" spans="1:16">
      <c r="A34" s="136"/>
      <c r="B34" s="141">
        <v>0.16</v>
      </c>
      <c r="C34" s="31">
        <f>ROUND('Full Sheet'!C22*B34,2)+'Full Sheet'!R19</f>
        <v>568.24</v>
      </c>
      <c r="D34" s="147" t="s">
        <v>14</v>
      </c>
      <c r="E34" s="1"/>
      <c r="F34" s="141">
        <v>0.16</v>
      </c>
      <c r="G34" s="143">
        <f>ROUND('Full Sheet'!G22*F34,2)+'Full Sheet'!S19</f>
        <v>51.66</v>
      </c>
      <c r="H34" s="147" t="s">
        <v>14</v>
      </c>
      <c r="I34" s="124"/>
      <c r="J34" s="1"/>
      <c r="K34" s="1"/>
      <c r="L34" s="1"/>
      <c r="M34" s="1"/>
      <c r="N34" s="23"/>
      <c r="O34" s="1"/>
      <c r="P34" s="1"/>
    </row>
    <row r="35" spans="1:16">
      <c r="A35" s="148" t="s">
        <v>60</v>
      </c>
      <c r="B35" s="149">
        <v>0.84</v>
      </c>
      <c r="C35" s="150">
        <f>ROUND('Full Sheet'!C20*B35,2)</f>
        <v>939.96</v>
      </c>
      <c r="D35" s="142" t="s">
        <v>19</v>
      </c>
      <c r="E35" s="1"/>
      <c r="F35" s="149">
        <v>0.84</v>
      </c>
      <c r="G35" s="151">
        <f>ROUND('Full Sheet'!G20*F35,2)</f>
        <v>85.45</v>
      </c>
      <c r="H35" s="142" t="s">
        <v>19</v>
      </c>
      <c r="I35" s="124"/>
      <c r="J35" s="1"/>
      <c r="K35" s="1"/>
      <c r="L35" s="1"/>
      <c r="M35" s="1"/>
      <c r="N35" s="23"/>
      <c r="O35" s="1"/>
      <c r="P35" s="1"/>
    </row>
    <row r="36" spans="1:16">
      <c r="A36" s="136"/>
      <c r="B36" s="141">
        <v>0.84</v>
      </c>
      <c r="C36" s="23">
        <f>ROUND('Full Sheet'!C21*B36,2)</f>
        <v>1793.4</v>
      </c>
      <c r="D36" s="142" t="s">
        <v>12</v>
      </c>
      <c r="E36" s="1"/>
      <c r="F36" s="141">
        <v>0.84</v>
      </c>
      <c r="G36" s="143">
        <f>ROUND('Full Sheet'!G21*F36,2)</f>
        <v>163.04</v>
      </c>
      <c r="H36" s="142" t="s">
        <v>12</v>
      </c>
      <c r="I36" s="124"/>
      <c r="J36" s="1"/>
      <c r="K36" s="1"/>
      <c r="L36" s="1"/>
      <c r="M36" s="1"/>
      <c r="N36" s="23"/>
      <c r="O36" s="1"/>
      <c r="P36" s="1"/>
    </row>
    <row r="37" spans="1:16" ht="13.5" thickBot="1">
      <c r="A37" s="155"/>
      <c r="B37" s="156">
        <v>0.84</v>
      </c>
      <c r="C37" s="23">
        <f>ROUND('Full Sheet'!C22*B37,2)</f>
        <v>2510.7600000000002</v>
      </c>
      <c r="D37" s="158" t="s">
        <v>14</v>
      </c>
      <c r="E37" s="1"/>
      <c r="F37" s="156">
        <v>0.84</v>
      </c>
      <c r="G37" s="143">
        <f>ROUND('Full Sheet'!G22*F37,2)</f>
        <v>228.25</v>
      </c>
      <c r="H37" s="158" t="s">
        <v>14</v>
      </c>
      <c r="I37" s="124"/>
      <c r="J37" s="1"/>
      <c r="K37" s="1"/>
      <c r="L37" s="1"/>
      <c r="M37" s="1"/>
      <c r="N37" s="23"/>
      <c r="O37" s="1"/>
      <c r="P37" s="1"/>
    </row>
    <row r="38" spans="1:16">
      <c r="A38" s="164"/>
      <c r="B38" s="218" t="s">
        <v>77</v>
      </c>
      <c r="C38" s="219"/>
      <c r="D38" s="220"/>
      <c r="E38" s="1"/>
      <c r="F38" s="218" t="s">
        <v>77</v>
      </c>
      <c r="G38" s="219"/>
      <c r="H38" s="220"/>
      <c r="I38" s="124"/>
      <c r="J38" s="1"/>
      <c r="K38" s="1"/>
      <c r="L38" s="1"/>
      <c r="M38" s="1"/>
      <c r="N38" s="23"/>
      <c r="O38" s="1"/>
      <c r="P38" s="1"/>
    </row>
    <row r="39" spans="1:16">
      <c r="A39" s="138">
        <v>0.16</v>
      </c>
      <c r="B39" s="136" t="s">
        <v>59</v>
      </c>
      <c r="C39" s="4" t="s">
        <v>8</v>
      </c>
      <c r="D39" s="139"/>
      <c r="E39" s="1"/>
      <c r="F39" s="136" t="s">
        <v>59</v>
      </c>
      <c r="G39" s="4" t="s">
        <v>8</v>
      </c>
      <c r="H39" s="139"/>
      <c r="I39" s="124"/>
      <c r="J39" s="1"/>
      <c r="K39" s="1"/>
      <c r="L39" s="1"/>
      <c r="M39" s="1"/>
      <c r="N39" s="23"/>
      <c r="O39" s="1"/>
      <c r="P39" s="1"/>
    </row>
    <row r="40" spans="1:16">
      <c r="A40" s="136"/>
      <c r="B40" s="141">
        <v>0.16</v>
      </c>
      <c r="C40" s="23">
        <f>ROUND('Full Sheet'!C24*B40,2)</f>
        <v>143.84</v>
      </c>
      <c r="D40" s="142" t="s">
        <v>19</v>
      </c>
      <c r="E40" s="1"/>
      <c r="F40" s="141">
        <v>0.16</v>
      </c>
      <c r="G40" s="143">
        <f>ROUND('Full Sheet'!G24*F40,2)</f>
        <v>13.08</v>
      </c>
      <c r="H40" s="142" t="s">
        <v>19</v>
      </c>
      <c r="I40" s="124"/>
      <c r="J40" s="1"/>
      <c r="K40" s="1"/>
      <c r="L40" s="1"/>
      <c r="M40" s="1"/>
      <c r="N40" s="23"/>
      <c r="O40" s="1"/>
      <c r="P40" s="1"/>
    </row>
    <row r="41" spans="1:16">
      <c r="A41" s="136"/>
      <c r="B41" s="141">
        <v>0.16</v>
      </c>
      <c r="C41" s="23">
        <f>ROUND('Full Sheet'!C25*B41,2)+'Full Sheet'!R18</f>
        <v>328.32</v>
      </c>
      <c r="D41" s="142" t="s">
        <v>12</v>
      </c>
      <c r="E41" s="1"/>
      <c r="F41" s="141">
        <v>0.16</v>
      </c>
      <c r="G41" s="143">
        <f>ROUND('Full Sheet'!G25*F41,2)+'Full Sheet'!S18</f>
        <v>29.85</v>
      </c>
      <c r="H41" s="142" t="s">
        <v>12</v>
      </c>
      <c r="I41" s="124"/>
      <c r="J41" s="1"/>
      <c r="K41" s="1"/>
      <c r="L41" s="1"/>
      <c r="M41" s="1"/>
      <c r="N41" s="23"/>
      <c r="O41" s="1"/>
      <c r="P41" s="1"/>
    </row>
    <row r="42" spans="1:16">
      <c r="A42" s="136"/>
      <c r="B42" s="141">
        <v>0.16</v>
      </c>
      <c r="C42" s="23">
        <f>ROUND('Full Sheet'!C26*B42,2)+'Full Sheet'!R19</f>
        <v>470.8</v>
      </c>
      <c r="D42" s="147" t="s">
        <v>14</v>
      </c>
      <c r="E42" s="1"/>
      <c r="F42" s="141">
        <v>0.16</v>
      </c>
      <c r="G42" s="143">
        <f>ROUND('Full Sheet'!G26*F42,2)+'Full Sheet'!S19</f>
        <v>42.8</v>
      </c>
      <c r="H42" s="147" t="s">
        <v>14</v>
      </c>
      <c r="I42" s="124"/>
      <c r="J42" s="1"/>
      <c r="K42" s="1"/>
      <c r="L42" s="1"/>
      <c r="M42" s="1"/>
      <c r="N42" s="23"/>
      <c r="O42" s="1"/>
      <c r="P42" s="1"/>
    </row>
    <row r="43" spans="1:16">
      <c r="A43" s="148" t="s">
        <v>60</v>
      </c>
      <c r="B43" s="149">
        <v>0.84</v>
      </c>
      <c r="C43" s="150">
        <f>ROUND('Full Sheet'!C24*B43,2)</f>
        <v>755.16</v>
      </c>
      <c r="D43" s="142" t="s">
        <v>19</v>
      </c>
      <c r="E43" s="1"/>
      <c r="F43" s="149">
        <v>0.84</v>
      </c>
      <c r="G43" s="151">
        <f>ROUND('Full Sheet'!G24*F43,2)</f>
        <v>68.650000000000006</v>
      </c>
      <c r="H43" s="142" t="s">
        <v>19</v>
      </c>
      <c r="I43" s="124"/>
      <c r="J43" s="1"/>
      <c r="K43" s="1"/>
      <c r="L43" s="1"/>
      <c r="M43" s="1"/>
      <c r="N43" s="23"/>
      <c r="O43" s="1"/>
      <c r="P43" s="1"/>
    </row>
    <row r="44" spans="1:16">
      <c r="A44" s="136"/>
      <c r="B44" s="141">
        <v>0.84</v>
      </c>
      <c r="C44" s="23">
        <f>ROUND('Full Sheet'!C25*B44,2)</f>
        <v>1429.68</v>
      </c>
      <c r="D44" s="142" t="s">
        <v>12</v>
      </c>
      <c r="E44" s="1"/>
      <c r="F44" s="141">
        <v>0.84</v>
      </c>
      <c r="G44" s="143">
        <f>ROUND('Full Sheet'!G25*F44,2)</f>
        <v>129.97</v>
      </c>
      <c r="H44" s="142" t="s">
        <v>12</v>
      </c>
      <c r="I44" s="124"/>
      <c r="J44" s="1"/>
      <c r="K44" s="1"/>
      <c r="L44" s="1"/>
      <c r="M44" s="1"/>
      <c r="N44" s="23"/>
      <c r="O44" s="1"/>
      <c r="P44" s="1"/>
    </row>
    <row r="45" spans="1:16" ht="13.5" thickBot="1">
      <c r="A45" s="155"/>
      <c r="B45" s="156">
        <v>0.84</v>
      </c>
      <c r="C45" s="23">
        <f>ROUND('Full Sheet'!C26*B45,2)</f>
        <v>1999.2</v>
      </c>
      <c r="D45" s="158" t="s">
        <v>14</v>
      </c>
      <c r="E45" s="1"/>
      <c r="F45" s="156">
        <v>0.84</v>
      </c>
      <c r="G45" s="143">
        <f>ROUND('Full Sheet'!G26*F45,2)</f>
        <v>181.75</v>
      </c>
      <c r="H45" s="158" t="s">
        <v>14</v>
      </c>
      <c r="I45" s="124"/>
      <c r="J45" s="1"/>
      <c r="K45" s="1"/>
      <c r="L45" s="1"/>
      <c r="M45" s="1"/>
      <c r="N45" s="23"/>
      <c r="O45" s="1"/>
      <c r="P45" s="1"/>
    </row>
    <row r="46" spans="1:16">
      <c r="A46" s="164"/>
      <c r="B46" s="218" t="s">
        <v>62</v>
      </c>
      <c r="C46" s="219"/>
      <c r="D46" s="220"/>
      <c r="E46" s="1"/>
      <c r="F46" s="218" t="s">
        <v>62</v>
      </c>
      <c r="G46" s="219"/>
      <c r="H46" s="220"/>
      <c r="I46" s="124"/>
      <c r="J46" s="1"/>
      <c r="K46" s="1"/>
      <c r="L46" s="1"/>
      <c r="M46" s="1"/>
      <c r="N46" s="23"/>
      <c r="O46" s="1"/>
      <c r="P46" s="1"/>
    </row>
    <row r="47" spans="1:16">
      <c r="A47" s="138">
        <v>0.16</v>
      </c>
      <c r="B47" s="136" t="s">
        <v>59</v>
      </c>
      <c r="C47" s="4" t="s">
        <v>8</v>
      </c>
      <c r="D47" s="139"/>
      <c r="E47" s="1"/>
      <c r="F47" s="136" t="s">
        <v>59</v>
      </c>
      <c r="G47" s="4" t="s">
        <v>8</v>
      </c>
      <c r="H47" s="139"/>
      <c r="I47" s="124"/>
      <c r="J47" s="1"/>
      <c r="K47" s="1"/>
      <c r="L47" s="1"/>
      <c r="M47" s="1"/>
      <c r="N47" s="23"/>
      <c r="O47" s="1"/>
      <c r="P47" s="1"/>
    </row>
    <row r="48" spans="1:16">
      <c r="A48" s="136"/>
      <c r="B48" s="141">
        <v>0.16</v>
      </c>
      <c r="C48" s="23">
        <f>ROUND('Full Sheet'!C28*B48,2)</f>
        <v>164.96</v>
      </c>
      <c r="D48" s="142" t="s">
        <v>19</v>
      </c>
      <c r="E48" s="1"/>
      <c r="F48" s="141">
        <v>0.16</v>
      </c>
      <c r="G48" s="143">
        <f>ROUND('Full Sheet'!G28*F48,2)</f>
        <v>15</v>
      </c>
      <c r="H48" s="142" t="s">
        <v>19</v>
      </c>
      <c r="I48" s="124"/>
      <c r="J48" s="1"/>
      <c r="K48" s="1"/>
      <c r="L48" s="1"/>
      <c r="M48" s="1"/>
      <c r="N48" s="23"/>
      <c r="O48" s="1"/>
      <c r="P48" s="1"/>
    </row>
    <row r="49" spans="1:16">
      <c r="A49" s="136"/>
      <c r="B49" s="141">
        <v>0.16</v>
      </c>
      <c r="C49" s="23">
        <f>ROUND('Full Sheet'!C29*B49,2)+'Full Sheet'!R18</f>
        <v>370.56</v>
      </c>
      <c r="D49" s="142" t="s">
        <v>12</v>
      </c>
      <c r="E49" s="1"/>
      <c r="F49" s="141">
        <v>0.16</v>
      </c>
      <c r="G49" s="143">
        <f>ROUND('Full Sheet'!G29*F49,2)+'Full Sheet'!S18</f>
        <v>33.69</v>
      </c>
      <c r="H49" s="142" t="s">
        <v>12</v>
      </c>
      <c r="I49" s="124"/>
      <c r="J49" s="1"/>
      <c r="K49" s="1"/>
      <c r="L49" s="1"/>
      <c r="M49" s="1"/>
      <c r="N49" s="23"/>
      <c r="O49" s="1"/>
      <c r="P49" s="1"/>
    </row>
    <row r="50" spans="1:16">
      <c r="A50" s="136"/>
      <c r="B50" s="141">
        <v>0.16</v>
      </c>
      <c r="C50" s="23">
        <f>ROUND('Full Sheet'!C30*B50,2)+'Full Sheet'!R19</f>
        <v>531.12</v>
      </c>
      <c r="D50" s="147" t="s">
        <v>14</v>
      </c>
      <c r="E50" s="1"/>
      <c r="F50" s="141">
        <v>0.16</v>
      </c>
      <c r="G50" s="143">
        <f>ROUND('Full Sheet'!G30*F50,2)+'Full Sheet'!S19</f>
        <v>48.28</v>
      </c>
      <c r="H50" s="147" t="s">
        <v>14</v>
      </c>
      <c r="I50" s="124"/>
      <c r="J50" s="1"/>
      <c r="K50" s="1"/>
      <c r="L50" s="1"/>
      <c r="M50" s="1"/>
      <c r="N50" s="23"/>
      <c r="O50" s="1"/>
      <c r="P50" s="1"/>
    </row>
    <row r="51" spans="1:16">
      <c r="A51" s="148" t="s">
        <v>60</v>
      </c>
      <c r="B51" s="149">
        <v>0.84</v>
      </c>
      <c r="C51" s="150">
        <f>ROUND('Full Sheet'!C28*B51,2)</f>
        <v>866.04</v>
      </c>
      <c r="D51" s="142" t="s">
        <v>19</v>
      </c>
      <c r="E51" s="1"/>
      <c r="F51" s="149">
        <v>0.84</v>
      </c>
      <c r="G51" s="151">
        <f>ROUND('Full Sheet'!G28*F51,2)</f>
        <v>78.73</v>
      </c>
      <c r="H51" s="142" t="s">
        <v>19</v>
      </c>
      <c r="I51" s="124"/>
      <c r="J51" s="23"/>
      <c r="K51" s="1"/>
      <c r="L51" s="1"/>
      <c r="M51" s="1"/>
      <c r="N51" s="1"/>
      <c r="O51" s="1"/>
      <c r="P51" s="1"/>
    </row>
    <row r="52" spans="1:16">
      <c r="A52" s="136"/>
      <c r="B52" s="141">
        <v>0.84</v>
      </c>
      <c r="C52" s="23">
        <f>ROUND('Full Sheet'!C29*B52,2)</f>
        <v>1651.44</v>
      </c>
      <c r="D52" s="142" t="s">
        <v>12</v>
      </c>
      <c r="E52" s="1"/>
      <c r="F52" s="141">
        <v>0.84</v>
      </c>
      <c r="G52" s="143">
        <f>ROUND('Full Sheet'!G29*F52,2)</f>
        <v>150.13</v>
      </c>
      <c r="H52" s="142" t="s">
        <v>12</v>
      </c>
      <c r="I52" s="124"/>
      <c r="J52" s="23"/>
      <c r="K52" s="1"/>
      <c r="L52" s="1"/>
      <c r="M52" s="1"/>
      <c r="N52" s="1"/>
      <c r="O52" s="1"/>
      <c r="P52" s="1"/>
    </row>
    <row r="53" spans="1:16" ht="13.5" thickBot="1">
      <c r="A53" s="155"/>
      <c r="B53" s="156">
        <v>0.84</v>
      </c>
      <c r="C53" s="157">
        <f>ROUND('Full Sheet'!C30*B53,2)</f>
        <v>2315.88</v>
      </c>
      <c r="D53" s="158" t="s">
        <v>14</v>
      </c>
      <c r="E53" s="1"/>
      <c r="F53" s="156">
        <v>0.84</v>
      </c>
      <c r="G53" s="160">
        <f>ROUND('Full Sheet'!G30*F53,2)</f>
        <v>210.53</v>
      </c>
      <c r="H53" s="158" t="s">
        <v>14</v>
      </c>
      <c r="I53" s="124"/>
      <c r="J53" s="23"/>
      <c r="K53" s="1"/>
      <c r="L53" s="1"/>
      <c r="M53" s="1"/>
      <c r="N53" s="1"/>
      <c r="O53" s="1"/>
      <c r="P53" s="1"/>
    </row>
  </sheetData>
  <mergeCells count="20">
    <mergeCell ref="B1:D1"/>
    <mergeCell ref="F1:H1"/>
    <mergeCell ref="J3:K3"/>
    <mergeCell ref="B10:D10"/>
    <mergeCell ref="F10:H10"/>
    <mergeCell ref="B2:D2"/>
    <mergeCell ref="F2:H2"/>
    <mergeCell ref="J2:L2"/>
    <mergeCell ref="J11:L11"/>
    <mergeCell ref="B14:D14"/>
    <mergeCell ref="F14:H14"/>
    <mergeCell ref="B38:D38"/>
    <mergeCell ref="F38:H38"/>
    <mergeCell ref="B46:D46"/>
    <mergeCell ref="F46:H46"/>
    <mergeCell ref="J12:K12"/>
    <mergeCell ref="B22:D22"/>
    <mergeCell ref="F22:H22"/>
    <mergeCell ref="B30:D30"/>
    <mergeCell ref="F30:H30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53"/>
  <sheetViews>
    <sheetView topLeftCell="A13" workbookViewId="0">
      <selection sqref="A1:L53"/>
    </sheetView>
  </sheetViews>
  <sheetFormatPr defaultRowHeight="12.75"/>
  <cols>
    <col min="2" max="2" width="6.140625" bestFit="1" customWidth="1"/>
    <col min="3" max="3" width="8.140625" bestFit="1" customWidth="1"/>
    <col min="4" max="4" width="4.7109375" bestFit="1" customWidth="1"/>
    <col min="6" max="6" width="6.140625" bestFit="1" customWidth="1"/>
    <col min="7" max="7" width="8.140625" bestFit="1" customWidth="1"/>
    <col min="8" max="8" width="4.7109375" bestFit="1" customWidth="1"/>
    <col min="10" max="10" width="6.85546875" bestFit="1" customWidth="1"/>
    <col min="11" max="12" width="5.5703125" bestFit="1" customWidth="1"/>
    <col min="14" max="14" width="6.85546875" bestFit="1" customWidth="1"/>
    <col min="15" max="15" width="4.5703125" bestFit="1" customWidth="1"/>
    <col min="16" max="16" width="4.85546875" bestFit="1" customWidth="1"/>
  </cols>
  <sheetData>
    <row r="1" spans="1:16">
      <c r="A1" s="133"/>
      <c r="B1" s="224" t="s">
        <v>57</v>
      </c>
      <c r="C1" s="225"/>
      <c r="D1" s="226"/>
      <c r="E1" s="1"/>
      <c r="F1" s="224" t="s">
        <v>58</v>
      </c>
      <c r="G1" s="225"/>
      <c r="H1" s="226"/>
      <c r="I1" s="1"/>
      <c r="J1" s="1"/>
      <c r="K1" s="1"/>
      <c r="L1" s="1"/>
      <c r="M1" s="1"/>
      <c r="N1" s="1"/>
      <c r="O1" s="1"/>
      <c r="P1" s="1"/>
    </row>
    <row r="2" spans="1:16" ht="13.5" thickBot="1">
      <c r="A2" s="135"/>
      <c r="B2" s="228" t="s">
        <v>75</v>
      </c>
      <c r="C2" s="229"/>
      <c r="D2" s="230"/>
      <c r="E2" s="1"/>
      <c r="F2" s="228" t="s">
        <v>75</v>
      </c>
      <c r="G2" s="229"/>
      <c r="H2" s="230"/>
      <c r="I2" s="4"/>
      <c r="J2" s="227" t="s">
        <v>0</v>
      </c>
      <c r="K2" s="227"/>
      <c r="L2" s="227"/>
      <c r="M2" s="1"/>
    </row>
    <row r="3" spans="1:16">
      <c r="A3" s="138">
        <v>0.17</v>
      </c>
      <c r="B3" s="136" t="s">
        <v>59</v>
      </c>
      <c r="C3" s="4" t="s">
        <v>8</v>
      </c>
      <c r="D3" s="139"/>
      <c r="E3" s="1"/>
      <c r="F3" s="136" t="s">
        <v>59</v>
      </c>
      <c r="G3" s="4" t="s">
        <v>8</v>
      </c>
      <c r="H3" s="139"/>
      <c r="I3" s="1"/>
      <c r="J3" s="218" t="s">
        <v>69</v>
      </c>
      <c r="K3" s="220"/>
      <c r="L3" s="214" t="s">
        <v>71</v>
      </c>
      <c r="M3" s="1"/>
    </row>
    <row r="4" spans="1:16">
      <c r="A4" s="135"/>
      <c r="B4" s="141">
        <v>0.17</v>
      </c>
      <c r="C4" s="23">
        <f>ROUND('Full Sheet'!C5*B4,2)</f>
        <v>206.21</v>
      </c>
      <c r="D4" s="142" t="s">
        <v>19</v>
      </c>
      <c r="E4" s="1"/>
      <c r="F4" s="141">
        <v>0.17</v>
      </c>
      <c r="G4" s="143">
        <f>ROUND('Full Sheet'!G5*F4,2)</f>
        <v>18.75</v>
      </c>
      <c r="H4" s="142" t="s">
        <v>19</v>
      </c>
      <c r="I4" s="1"/>
      <c r="J4" s="144" t="s">
        <v>9</v>
      </c>
      <c r="K4" s="145">
        <f>ROUND('Full Sheet'!K4*B4,2)</f>
        <v>16.73</v>
      </c>
      <c r="L4" s="146">
        <f>ROUND('Full Sheet'!M4*B4,2)</f>
        <v>2.69</v>
      </c>
      <c r="M4" s="1"/>
    </row>
    <row r="5" spans="1:16">
      <c r="A5" s="135"/>
      <c r="B5" s="141">
        <v>0.17</v>
      </c>
      <c r="C5" s="23">
        <f>ROUND('Full Sheet'!C6*B5,2)+'Full Sheet'!R18</f>
        <v>450.91</v>
      </c>
      <c r="D5" s="142" t="s">
        <v>12</v>
      </c>
      <c r="E5" s="1"/>
      <c r="F5" s="141">
        <v>0.17</v>
      </c>
      <c r="G5" s="143">
        <f>ROUND('Full Sheet'!G6*F5,2)+'Full Sheet'!S18</f>
        <v>40.989999999999995</v>
      </c>
      <c r="H5" s="142" t="s">
        <v>12</v>
      </c>
      <c r="I5" s="1"/>
      <c r="J5" s="144" t="s">
        <v>11</v>
      </c>
      <c r="K5" s="145">
        <f>ROUND('Full Sheet'!K5*B5,2)</f>
        <v>16.809999999999999</v>
      </c>
      <c r="L5" s="146"/>
      <c r="M5" s="1"/>
    </row>
    <row r="6" spans="1:16" ht="13.5" thickBot="1">
      <c r="A6" s="135"/>
      <c r="B6" s="141">
        <v>0.17</v>
      </c>
      <c r="C6" s="23">
        <f>ROUND('Full Sheet'!C7*B6,2)+'Full Sheet'!R19</f>
        <v>643.69000000000005</v>
      </c>
      <c r="D6" s="147" t="s">
        <v>14</v>
      </c>
      <c r="E6" s="1"/>
      <c r="F6" s="141">
        <v>0.17</v>
      </c>
      <c r="G6" s="143">
        <f>ROUND('Full Sheet'!G7*F6,2)+'Full Sheet'!S19</f>
        <v>58.52</v>
      </c>
      <c r="H6" s="147" t="s">
        <v>14</v>
      </c>
      <c r="I6" s="1"/>
      <c r="J6" s="144" t="s">
        <v>13</v>
      </c>
      <c r="K6" s="145">
        <f>ROUND('Full Sheet'!K6*B6,2)+'Full Sheet'!J7</f>
        <v>36.129999999999995</v>
      </c>
      <c r="L6" s="182"/>
      <c r="M6" s="1"/>
    </row>
    <row r="7" spans="1:16" ht="13.5" thickBot="1">
      <c r="A7" s="148" t="s">
        <v>60</v>
      </c>
      <c r="B7" s="149">
        <v>0.83</v>
      </c>
      <c r="C7" s="150">
        <f>ROUND('Full Sheet'!C5*B7,2)</f>
        <v>1006.79</v>
      </c>
      <c r="D7" s="142" t="s">
        <v>19</v>
      </c>
      <c r="E7" s="1"/>
      <c r="F7" s="149">
        <v>0.83</v>
      </c>
      <c r="G7" s="151">
        <f>ROUND('Full Sheet'!G5*F7,2)</f>
        <v>91.53</v>
      </c>
      <c r="H7" s="142" t="s">
        <v>19</v>
      </c>
      <c r="I7" s="1"/>
      <c r="J7" s="211" t="s">
        <v>9</v>
      </c>
      <c r="K7" s="212">
        <f>ROUND('Full Sheet'!K4*B7,2)</f>
        <v>81.67</v>
      </c>
      <c r="L7" s="213">
        <f>ROUND('Full Sheet'!M4*B7,2)</f>
        <v>13.11</v>
      </c>
      <c r="M7" s="1"/>
    </row>
    <row r="8" spans="1:16">
      <c r="A8" s="136"/>
      <c r="B8" s="141">
        <v>0.83</v>
      </c>
      <c r="C8" s="23">
        <f>ROUND('Full Sheet'!C6*B8,2)</f>
        <v>1928.09</v>
      </c>
      <c r="D8" s="142" t="s">
        <v>12</v>
      </c>
      <c r="E8" s="1"/>
      <c r="F8" s="141">
        <v>0.83</v>
      </c>
      <c r="G8" s="143">
        <f>ROUND('Full Sheet'!G6*F8,2)</f>
        <v>175.28</v>
      </c>
      <c r="H8" s="142" t="s">
        <v>12</v>
      </c>
      <c r="I8" s="1"/>
      <c r="J8" s="144" t="s">
        <v>11</v>
      </c>
      <c r="K8" s="145">
        <f>ROUND('Full Sheet'!K5*B8,2)</f>
        <v>82.09</v>
      </c>
      <c r="L8" s="1"/>
      <c r="M8" s="1"/>
    </row>
    <row r="9" spans="1:16" ht="13.5" thickBot="1">
      <c r="A9" s="155"/>
      <c r="B9" s="156">
        <v>0.83</v>
      </c>
      <c r="C9" s="23">
        <f>ROUND('Full Sheet'!C7*B9,2)</f>
        <v>2703.31</v>
      </c>
      <c r="D9" s="158" t="s">
        <v>14</v>
      </c>
      <c r="E9" s="1"/>
      <c r="F9" s="156">
        <v>0.83</v>
      </c>
      <c r="G9" s="160">
        <f>ROUND('Full Sheet'!G7*F9,2)</f>
        <v>245.76</v>
      </c>
      <c r="H9" s="158" t="s">
        <v>14</v>
      </c>
      <c r="I9" s="1"/>
      <c r="J9" s="161" t="s">
        <v>13</v>
      </c>
      <c r="K9" s="162">
        <f>ROUND('Full Sheet'!K6*B9,2)</f>
        <v>81.67</v>
      </c>
      <c r="L9" s="1"/>
      <c r="M9" s="1"/>
    </row>
    <row r="10" spans="1:16">
      <c r="A10" s="164"/>
      <c r="B10" s="221" t="s">
        <v>76</v>
      </c>
      <c r="C10" s="222"/>
      <c r="D10" s="223"/>
      <c r="E10" s="1"/>
      <c r="F10" s="221" t="s">
        <v>76</v>
      </c>
      <c r="G10" s="222"/>
      <c r="H10" s="223"/>
      <c r="I10" s="124"/>
      <c r="J10" s="1"/>
      <c r="K10" s="1"/>
      <c r="L10" s="1"/>
      <c r="M10" s="1"/>
      <c r="N10" s="1"/>
      <c r="O10" s="1"/>
      <c r="P10" s="1"/>
    </row>
    <row r="11" spans="1:16" ht="13.5" thickBot="1">
      <c r="A11" s="138">
        <v>0.17</v>
      </c>
      <c r="B11" s="136" t="s">
        <v>59</v>
      </c>
      <c r="C11" s="4" t="s">
        <v>8</v>
      </c>
      <c r="D11" s="139"/>
      <c r="E11" s="1"/>
      <c r="F11" s="136" t="s">
        <v>59</v>
      </c>
      <c r="G11" s="4" t="s">
        <v>8</v>
      </c>
      <c r="H11" s="139"/>
      <c r="I11" s="124"/>
      <c r="J11" s="227" t="s">
        <v>68</v>
      </c>
      <c r="K11" s="227"/>
      <c r="L11" s="227"/>
      <c r="M11" s="1"/>
      <c r="N11" s="165"/>
      <c r="O11" s="1"/>
      <c r="P11" s="1"/>
    </row>
    <row r="12" spans="1:16">
      <c r="A12" s="136"/>
      <c r="B12" s="141">
        <v>0.17</v>
      </c>
      <c r="C12" s="23">
        <f>ROUND('Full Sheet'!C10*B12,2)</f>
        <v>143.31</v>
      </c>
      <c r="D12" s="142" t="s">
        <v>19</v>
      </c>
      <c r="E12" s="1"/>
      <c r="F12" s="141">
        <v>0.17</v>
      </c>
      <c r="G12" s="143">
        <f>ROUND('Full Sheet'!G10*F12,2)</f>
        <v>13.03</v>
      </c>
      <c r="H12" s="142" t="s">
        <v>19</v>
      </c>
      <c r="I12" s="124"/>
      <c r="J12" s="218" t="s">
        <v>70</v>
      </c>
      <c r="K12" s="220"/>
      <c r="L12" s="214" t="s">
        <v>71</v>
      </c>
      <c r="M12" s="1"/>
      <c r="N12" s="125"/>
      <c r="O12" s="1"/>
      <c r="P12" s="1"/>
    </row>
    <row r="13" spans="1:16" ht="13.5" thickBot="1">
      <c r="A13" s="166" t="s">
        <v>60</v>
      </c>
      <c r="B13" s="167">
        <v>0.83</v>
      </c>
      <c r="C13" s="168">
        <f>ROUND('Full Sheet'!C10*B13,2)</f>
        <v>699.69</v>
      </c>
      <c r="D13" s="169" t="s">
        <v>19</v>
      </c>
      <c r="E13" s="1"/>
      <c r="F13" s="167">
        <v>0.83</v>
      </c>
      <c r="G13" s="171">
        <f>ROUND('Full Sheet'!G10*F13,2)</f>
        <v>63.61</v>
      </c>
      <c r="H13" s="169" t="s">
        <v>19</v>
      </c>
      <c r="I13" s="124"/>
      <c r="J13" s="144" t="s">
        <v>9</v>
      </c>
      <c r="K13" s="145">
        <f>ROUND('Full Sheet'!P4*F4,2)</f>
        <v>1.52</v>
      </c>
      <c r="L13" s="146">
        <f>ROUND('Full Sheet'!R4*F4,2)</f>
        <v>0.24</v>
      </c>
      <c r="M13" s="1"/>
      <c r="N13" s="1"/>
      <c r="O13" s="1"/>
      <c r="P13" s="1"/>
    </row>
    <row r="14" spans="1:16">
      <c r="A14" s="164"/>
      <c r="B14" s="221" t="s">
        <v>74</v>
      </c>
      <c r="C14" s="222"/>
      <c r="D14" s="223"/>
      <c r="E14" s="1"/>
      <c r="F14" s="221" t="s">
        <v>74</v>
      </c>
      <c r="G14" s="222"/>
      <c r="H14" s="223"/>
      <c r="I14" s="1"/>
      <c r="J14" s="144" t="s">
        <v>11</v>
      </c>
      <c r="K14" s="145">
        <f>ROUND('Full Sheet'!P5*F5,2)</f>
        <v>1.53</v>
      </c>
      <c r="L14" s="146"/>
      <c r="M14" s="1"/>
      <c r="N14" s="1"/>
      <c r="O14" s="1"/>
      <c r="P14" s="1"/>
    </row>
    <row r="15" spans="1:16" ht="13.5" thickBot="1">
      <c r="A15" s="138">
        <v>0.17</v>
      </c>
      <c r="B15" s="136" t="s">
        <v>59</v>
      </c>
      <c r="C15" s="4" t="s">
        <v>8</v>
      </c>
      <c r="D15" s="139"/>
      <c r="E15" s="1"/>
      <c r="F15" s="136" t="s">
        <v>59</v>
      </c>
      <c r="G15" s="4" t="s">
        <v>8</v>
      </c>
      <c r="H15" s="139"/>
      <c r="I15" s="1"/>
      <c r="J15" s="144" t="s">
        <v>13</v>
      </c>
      <c r="K15" s="145">
        <f>ROUND('Full Sheet'!P6*F6,2)+'Full Sheet'!O7</f>
        <v>3.2800000000000002</v>
      </c>
      <c r="L15" s="146"/>
      <c r="M15" s="1"/>
      <c r="N15" s="1"/>
      <c r="O15" s="1"/>
      <c r="P15" s="1"/>
    </row>
    <row r="16" spans="1:16" ht="13.5" thickBot="1">
      <c r="A16" s="136"/>
      <c r="B16" s="141">
        <v>0.17</v>
      </c>
      <c r="C16" s="23">
        <f>ROUND('Full Sheet'!C12*B16,2)</f>
        <v>193.46</v>
      </c>
      <c r="D16" s="142" t="s">
        <v>19</v>
      </c>
      <c r="E16" s="1"/>
      <c r="F16" s="141">
        <v>0.17</v>
      </c>
      <c r="G16" s="143">
        <f>ROUND('Full Sheet'!G12*F16,2)</f>
        <v>17.59</v>
      </c>
      <c r="H16" s="142" t="s">
        <v>19</v>
      </c>
      <c r="I16" s="124"/>
      <c r="J16" s="211" t="s">
        <v>9</v>
      </c>
      <c r="K16" s="212">
        <f>ROUND('Full Sheet'!P4*F7,2)</f>
        <v>7.43</v>
      </c>
      <c r="L16" s="213">
        <f>ROUND('Full Sheet'!R4*F7,2)</f>
        <v>1.2</v>
      </c>
      <c r="M16" s="1"/>
      <c r="N16" s="23"/>
      <c r="O16" s="23"/>
      <c r="P16" s="1"/>
    </row>
    <row r="17" spans="1:16">
      <c r="A17" s="136"/>
      <c r="B17" s="141">
        <v>0.17</v>
      </c>
      <c r="C17" s="23">
        <f>ROUND('Full Sheet'!C13*B17,2)+'Full Sheet'!R18</f>
        <v>423.54</v>
      </c>
      <c r="D17" s="142" t="s">
        <v>12</v>
      </c>
      <c r="E17" s="1"/>
      <c r="F17" s="141">
        <v>0.17</v>
      </c>
      <c r="G17" s="143">
        <f>ROUND('Full Sheet'!G13*F17,2)+'Full Sheet'!S18</f>
        <v>38.5</v>
      </c>
      <c r="H17" s="142" t="s">
        <v>12</v>
      </c>
      <c r="I17" s="124"/>
      <c r="J17" s="144" t="s">
        <v>11</v>
      </c>
      <c r="K17" s="145">
        <f>ROUND('Full Sheet'!P5*F8,2)</f>
        <v>7.46</v>
      </c>
      <c r="L17" s="1"/>
      <c r="M17" s="1"/>
      <c r="N17" s="23"/>
      <c r="O17" s="23"/>
      <c r="P17" s="1"/>
    </row>
    <row r="18" spans="1:16" ht="13.5" thickBot="1">
      <c r="A18" s="136"/>
      <c r="B18" s="141">
        <v>0.17</v>
      </c>
      <c r="C18" s="23">
        <f>ROUND('Full Sheet'!C14*B18,2)+'Full Sheet'!R19</f>
        <v>603.05999999999995</v>
      </c>
      <c r="D18" s="147" t="s">
        <v>14</v>
      </c>
      <c r="E18" s="1"/>
      <c r="F18" s="141">
        <v>0.17</v>
      </c>
      <c r="G18" s="143">
        <f>ROUND('Full Sheet'!G14*F18,2)+'Full Sheet'!S19</f>
        <v>54.82</v>
      </c>
      <c r="H18" s="147" t="s">
        <v>14</v>
      </c>
      <c r="I18" s="124"/>
      <c r="J18" s="161" t="s">
        <v>13</v>
      </c>
      <c r="K18" s="163">
        <f>ROUND('Full Sheet'!P6*F9,2)</f>
        <v>7.43</v>
      </c>
      <c r="L18" s="1"/>
      <c r="M18" s="1"/>
      <c r="N18" s="23"/>
      <c r="O18" s="23"/>
      <c r="P18" s="1"/>
    </row>
    <row r="19" spans="1:16">
      <c r="A19" s="148" t="s">
        <v>60</v>
      </c>
      <c r="B19" s="149">
        <v>0.83</v>
      </c>
      <c r="C19" s="150">
        <f>ROUND('Full Sheet'!C12*B19,2)</f>
        <v>944.54</v>
      </c>
      <c r="D19" s="142" t="s">
        <v>19</v>
      </c>
      <c r="E19" s="1"/>
      <c r="F19" s="149">
        <v>0.83</v>
      </c>
      <c r="G19" s="151">
        <f>ROUND('Full Sheet'!G12*F19,2)</f>
        <v>85.87</v>
      </c>
      <c r="H19" s="142" t="s">
        <v>19</v>
      </c>
      <c r="I19" s="124"/>
      <c r="J19" s="1"/>
      <c r="K19" s="1"/>
      <c r="L19" s="1"/>
      <c r="M19" s="1"/>
      <c r="N19" s="23"/>
      <c r="O19" s="23"/>
      <c r="P19" s="1"/>
    </row>
    <row r="20" spans="1:16">
      <c r="A20" s="136"/>
      <c r="B20" s="141">
        <v>0.83</v>
      </c>
      <c r="C20" s="23">
        <f>ROUND('Full Sheet'!C13*B20,2)</f>
        <v>1794.46</v>
      </c>
      <c r="D20" s="142" t="s">
        <v>12</v>
      </c>
      <c r="E20" s="1"/>
      <c r="F20" s="141">
        <v>0.83</v>
      </c>
      <c r="G20" s="143">
        <f>ROUND('Full Sheet'!G13*F20,2)</f>
        <v>163.13</v>
      </c>
      <c r="H20" s="142" t="s">
        <v>12</v>
      </c>
      <c r="I20" s="124"/>
      <c r="J20" s="1"/>
      <c r="K20" s="1"/>
      <c r="L20" s="1"/>
      <c r="M20" s="1"/>
      <c r="N20" s="23"/>
      <c r="O20" s="1"/>
      <c r="P20" s="1"/>
    </row>
    <row r="21" spans="1:16" ht="13.5" thickBot="1">
      <c r="A21" s="155"/>
      <c r="B21" s="156">
        <v>0.83</v>
      </c>
      <c r="C21" s="23">
        <f>ROUND('Full Sheet'!C14*B21,2)</f>
        <v>2504.94</v>
      </c>
      <c r="D21" s="158" t="s">
        <v>14</v>
      </c>
      <c r="E21" s="1"/>
      <c r="F21" s="156">
        <v>0.83</v>
      </c>
      <c r="G21" s="143">
        <f>ROUND('Full Sheet'!G14*F21,2)</f>
        <v>227.72</v>
      </c>
      <c r="H21" s="158" t="s">
        <v>14</v>
      </c>
      <c r="I21" s="124"/>
      <c r="J21" s="1"/>
      <c r="K21" s="1"/>
      <c r="L21" s="1"/>
      <c r="M21" s="1"/>
      <c r="N21" s="1"/>
      <c r="O21" s="1"/>
      <c r="P21" s="1"/>
    </row>
    <row r="22" spans="1:16">
      <c r="A22" s="164"/>
      <c r="B22" s="221" t="s">
        <v>73</v>
      </c>
      <c r="C22" s="222"/>
      <c r="D22" s="223"/>
      <c r="E22" s="1"/>
      <c r="F22" s="221" t="s">
        <v>73</v>
      </c>
      <c r="G22" s="222"/>
      <c r="H22" s="223"/>
      <c r="I22" s="1"/>
      <c r="J22" s="1"/>
      <c r="K22" s="1"/>
      <c r="L22" s="1"/>
      <c r="M22" s="1"/>
      <c r="N22" s="1"/>
      <c r="O22" s="1"/>
      <c r="P22" s="1"/>
    </row>
    <row r="23" spans="1:16">
      <c r="A23" s="138">
        <v>0.17</v>
      </c>
      <c r="B23" s="136" t="s">
        <v>59</v>
      </c>
      <c r="C23" s="4" t="s">
        <v>8</v>
      </c>
      <c r="D23" s="139"/>
      <c r="E23" s="1"/>
      <c r="F23" s="136" t="s">
        <v>59</v>
      </c>
      <c r="G23" s="4" t="s">
        <v>8</v>
      </c>
      <c r="H23" s="139"/>
      <c r="I23" s="1"/>
      <c r="J23" s="1"/>
      <c r="K23" s="1"/>
      <c r="L23" s="1"/>
      <c r="M23" s="1"/>
      <c r="N23" s="1"/>
      <c r="O23" s="1"/>
      <c r="P23" s="1"/>
    </row>
    <row r="24" spans="1:16">
      <c r="A24" s="136"/>
      <c r="B24" s="141">
        <v>0.17</v>
      </c>
      <c r="C24" s="23">
        <f>ROUND('Full Sheet'!C16*B24,2)</f>
        <v>177.65</v>
      </c>
      <c r="D24" s="142" t="s">
        <v>19</v>
      </c>
      <c r="E24" s="1"/>
      <c r="F24" s="141">
        <v>0.17</v>
      </c>
      <c r="G24" s="143">
        <f>ROUND('Full Sheet'!G16*F24,2)</f>
        <v>16.149999999999999</v>
      </c>
      <c r="H24" s="142" t="s">
        <v>19</v>
      </c>
      <c r="I24" s="124"/>
      <c r="J24" s="1"/>
      <c r="K24" s="1"/>
      <c r="L24" s="1"/>
      <c r="M24" s="1"/>
      <c r="N24" s="23"/>
      <c r="O24" s="23"/>
      <c r="P24" s="1"/>
    </row>
    <row r="25" spans="1:16">
      <c r="A25" s="136"/>
      <c r="B25" s="141">
        <v>0.17</v>
      </c>
      <c r="C25" s="23">
        <f>ROUND('Full Sheet'!C17*B25,2)+'Full Sheet'!R18</f>
        <v>391.92</v>
      </c>
      <c r="D25" s="142" t="s">
        <v>12</v>
      </c>
      <c r="E25" s="1"/>
      <c r="F25" s="141">
        <v>0.17</v>
      </c>
      <c r="G25" s="143">
        <f>ROUND('Full Sheet'!G17*F25,2)+'Full Sheet'!S18</f>
        <v>35.629999999999995</v>
      </c>
      <c r="H25" s="142" t="s">
        <v>12</v>
      </c>
      <c r="I25" s="124"/>
      <c r="J25" s="1"/>
      <c r="K25" s="1"/>
      <c r="L25" s="1"/>
      <c r="M25" s="1"/>
      <c r="N25" s="23"/>
      <c r="O25" s="23"/>
      <c r="P25" s="1"/>
    </row>
    <row r="26" spans="1:16">
      <c r="A26" s="136"/>
      <c r="B26" s="141">
        <v>0.17</v>
      </c>
      <c r="C26" s="23">
        <f>ROUND('Full Sheet'!C18*B26,2)+'Full Sheet'!R19</f>
        <v>558.01</v>
      </c>
      <c r="D26" s="147" t="s">
        <v>14</v>
      </c>
      <c r="E26" s="1"/>
      <c r="F26" s="141">
        <v>0.17</v>
      </c>
      <c r="G26" s="143">
        <f>ROUND('Full Sheet'!G18*F26,2)+'Full Sheet'!S19</f>
        <v>50.73</v>
      </c>
      <c r="H26" s="147" t="s">
        <v>14</v>
      </c>
      <c r="I26" s="124"/>
      <c r="J26" s="1"/>
      <c r="K26" s="1"/>
      <c r="L26" s="1"/>
      <c r="M26" s="1"/>
      <c r="N26" s="23"/>
      <c r="O26" s="23"/>
      <c r="P26" s="1"/>
    </row>
    <row r="27" spans="1:16">
      <c r="A27" s="148" t="s">
        <v>60</v>
      </c>
      <c r="B27" s="149">
        <v>0.83</v>
      </c>
      <c r="C27" s="150">
        <f>ROUND('Full Sheet'!C16*B27,2)</f>
        <v>867.35</v>
      </c>
      <c r="D27" s="142" t="s">
        <v>19</v>
      </c>
      <c r="E27" s="1"/>
      <c r="F27" s="149">
        <v>0.83</v>
      </c>
      <c r="G27" s="151">
        <f>ROUND('Full Sheet'!G16*F27,2)</f>
        <v>78.849999999999994</v>
      </c>
      <c r="H27" s="142" t="s">
        <v>19</v>
      </c>
      <c r="I27" s="124"/>
      <c r="J27" s="1"/>
      <c r="K27" s="1"/>
      <c r="L27" s="1"/>
      <c r="M27" s="1"/>
      <c r="N27" s="23"/>
      <c r="O27" s="23"/>
      <c r="P27" s="1"/>
    </row>
    <row r="28" spans="1:16">
      <c r="A28" s="136"/>
      <c r="B28" s="141">
        <v>0.83</v>
      </c>
      <c r="C28" s="23">
        <f>ROUND('Full Sheet'!C17*B28,2)</f>
        <v>1640.08</v>
      </c>
      <c r="D28" s="142" t="s">
        <v>12</v>
      </c>
      <c r="E28" s="1"/>
      <c r="F28" s="141">
        <v>0.83</v>
      </c>
      <c r="G28" s="143">
        <f>ROUND('Full Sheet'!G17*F28,2)</f>
        <v>149.1</v>
      </c>
      <c r="H28" s="142" t="s">
        <v>12</v>
      </c>
      <c r="I28" s="124"/>
      <c r="J28" s="1"/>
      <c r="K28" s="1"/>
      <c r="L28" s="1"/>
      <c r="M28" s="1"/>
      <c r="N28" s="23"/>
      <c r="O28" s="1"/>
      <c r="P28" s="1"/>
    </row>
    <row r="29" spans="1:16" ht="13.5" thickBot="1">
      <c r="A29" s="155"/>
      <c r="B29" s="156">
        <v>0.83</v>
      </c>
      <c r="C29" s="23">
        <f>ROUND('Full Sheet'!C18*B29,2)</f>
        <v>2284.9899999999998</v>
      </c>
      <c r="D29" s="158" t="s">
        <v>14</v>
      </c>
      <c r="E29" s="1"/>
      <c r="F29" s="156">
        <v>0.83</v>
      </c>
      <c r="G29" s="143">
        <f>ROUND('Full Sheet'!G18*F29,2)</f>
        <v>207.73</v>
      </c>
      <c r="H29" s="158" t="s">
        <v>14</v>
      </c>
      <c r="I29" s="124"/>
      <c r="J29" s="1"/>
      <c r="K29" s="1"/>
      <c r="L29" s="1"/>
      <c r="M29" s="1"/>
      <c r="N29" s="23"/>
      <c r="O29" s="1"/>
      <c r="P29" s="1"/>
    </row>
    <row r="30" spans="1:16">
      <c r="A30" s="164"/>
      <c r="B30" s="218" t="s">
        <v>72</v>
      </c>
      <c r="C30" s="219"/>
      <c r="D30" s="220"/>
      <c r="E30" s="1"/>
      <c r="F30" s="218" t="s">
        <v>72</v>
      </c>
      <c r="G30" s="219"/>
      <c r="H30" s="220"/>
      <c r="I30" s="124"/>
      <c r="J30" s="1"/>
      <c r="K30" s="1"/>
      <c r="L30" s="1"/>
      <c r="M30" s="1"/>
      <c r="N30" s="23"/>
      <c r="O30" s="1"/>
      <c r="P30" s="1"/>
    </row>
    <row r="31" spans="1:16">
      <c r="A31" s="138">
        <v>0.17</v>
      </c>
      <c r="B31" s="136" t="s">
        <v>59</v>
      </c>
      <c r="C31" s="4" t="s">
        <v>8</v>
      </c>
      <c r="D31" s="139"/>
      <c r="E31" s="1"/>
      <c r="F31" s="136" t="s">
        <v>59</v>
      </c>
      <c r="G31" s="4" t="s">
        <v>8</v>
      </c>
      <c r="H31" s="139"/>
      <c r="I31" s="124"/>
      <c r="J31" s="1"/>
      <c r="K31" s="1"/>
      <c r="L31" s="1"/>
      <c r="M31" s="1"/>
      <c r="N31" s="23"/>
      <c r="O31" s="1"/>
      <c r="P31" s="1"/>
    </row>
    <row r="32" spans="1:16">
      <c r="A32" s="136"/>
      <c r="B32" s="141">
        <v>0.17</v>
      </c>
      <c r="C32" s="23">
        <f>ROUND('Full Sheet'!C20*B32,2)</f>
        <v>190.23</v>
      </c>
      <c r="D32" s="142" t="s">
        <v>19</v>
      </c>
      <c r="E32" s="1"/>
      <c r="F32" s="141">
        <v>0.17</v>
      </c>
      <c r="G32" s="143">
        <f>ROUND('Full Sheet'!G20*F32,2)</f>
        <v>17.29</v>
      </c>
      <c r="H32" s="142" t="s">
        <v>19</v>
      </c>
      <c r="I32" s="124"/>
      <c r="J32" s="1"/>
      <c r="K32" s="1"/>
      <c r="L32" s="1"/>
      <c r="M32" s="1"/>
      <c r="N32" s="23"/>
      <c r="O32" s="1"/>
      <c r="P32" s="1"/>
    </row>
    <row r="33" spans="1:16">
      <c r="A33" s="136"/>
      <c r="B33" s="141">
        <v>0.17</v>
      </c>
      <c r="C33" s="23">
        <f>ROUND('Full Sheet'!C21*B33,2)+'Full Sheet'!R18</f>
        <v>418.95</v>
      </c>
      <c r="D33" s="142" t="s">
        <v>12</v>
      </c>
      <c r="E33" s="1"/>
      <c r="F33" s="141">
        <v>0.17</v>
      </c>
      <c r="G33" s="143">
        <f>ROUND('Full Sheet'!G21*F33,2)+'Full Sheet'!S18</f>
        <v>38.090000000000003</v>
      </c>
      <c r="H33" s="142" t="s">
        <v>12</v>
      </c>
      <c r="I33" s="124"/>
      <c r="J33" s="1"/>
      <c r="K33" s="1"/>
      <c r="L33" s="1"/>
      <c r="M33" s="1"/>
      <c r="N33" s="23"/>
      <c r="O33" s="1"/>
      <c r="P33" s="1"/>
    </row>
    <row r="34" spans="1:16">
      <c r="A34" s="136"/>
      <c r="B34" s="141">
        <v>0.17</v>
      </c>
      <c r="C34" s="31">
        <f>ROUND('Full Sheet'!C22*B34,2)+'Full Sheet'!R19</f>
        <v>598.13</v>
      </c>
      <c r="D34" s="147" t="s">
        <v>14</v>
      </c>
      <c r="E34" s="1"/>
      <c r="F34" s="141">
        <v>0.17</v>
      </c>
      <c r="G34" s="143">
        <f>ROUND('Full Sheet'!G22*F34,2)+'Full Sheet'!S19</f>
        <v>54.37</v>
      </c>
      <c r="H34" s="147" t="s">
        <v>14</v>
      </c>
      <c r="I34" s="124"/>
      <c r="J34" s="1"/>
      <c r="K34" s="1"/>
      <c r="L34" s="1"/>
      <c r="M34" s="1"/>
      <c r="N34" s="23"/>
      <c r="O34" s="1"/>
      <c r="P34" s="1"/>
    </row>
    <row r="35" spans="1:16">
      <c r="A35" s="148" t="s">
        <v>60</v>
      </c>
      <c r="B35" s="149">
        <v>0.83</v>
      </c>
      <c r="C35" s="150">
        <f>ROUND('Full Sheet'!C20*B35,2)</f>
        <v>928.77</v>
      </c>
      <c r="D35" s="142" t="s">
        <v>19</v>
      </c>
      <c r="E35" s="1"/>
      <c r="F35" s="149">
        <v>0.83</v>
      </c>
      <c r="G35" s="151">
        <f>ROUND('Full Sheet'!G20*F35,2)</f>
        <v>84.43</v>
      </c>
      <c r="H35" s="142" t="s">
        <v>19</v>
      </c>
      <c r="I35" s="124"/>
      <c r="J35" s="1"/>
      <c r="K35" s="1"/>
      <c r="L35" s="1"/>
      <c r="M35" s="1"/>
      <c r="N35" s="23"/>
      <c r="O35" s="1"/>
      <c r="P35" s="1"/>
    </row>
    <row r="36" spans="1:16">
      <c r="A36" s="136"/>
      <c r="B36" s="141">
        <v>0.83</v>
      </c>
      <c r="C36" s="23">
        <f>ROUND('Full Sheet'!C21*B36,2)</f>
        <v>1772.05</v>
      </c>
      <c r="D36" s="142" t="s">
        <v>12</v>
      </c>
      <c r="E36" s="1"/>
      <c r="F36" s="141">
        <v>0.83</v>
      </c>
      <c r="G36" s="143">
        <f>ROUND('Full Sheet'!G21*F36,2)</f>
        <v>161.1</v>
      </c>
      <c r="H36" s="142" t="s">
        <v>12</v>
      </c>
      <c r="I36" s="124"/>
      <c r="J36" s="1"/>
      <c r="K36" s="1"/>
      <c r="L36" s="1"/>
      <c r="M36" s="1"/>
      <c r="N36" s="23"/>
      <c r="O36" s="1"/>
      <c r="P36" s="1"/>
    </row>
    <row r="37" spans="1:16" ht="13.5" thickBot="1">
      <c r="A37" s="155"/>
      <c r="B37" s="156">
        <v>0.83</v>
      </c>
      <c r="C37" s="23">
        <f>ROUND('Full Sheet'!C22*B37,2)</f>
        <v>2480.87</v>
      </c>
      <c r="D37" s="158" t="s">
        <v>14</v>
      </c>
      <c r="E37" s="1"/>
      <c r="F37" s="156">
        <v>0.83</v>
      </c>
      <c r="G37" s="143">
        <f>ROUND('Full Sheet'!G22*F37,2)</f>
        <v>225.53</v>
      </c>
      <c r="H37" s="158" t="s">
        <v>14</v>
      </c>
      <c r="I37" s="124"/>
      <c r="J37" s="1"/>
      <c r="K37" s="1"/>
      <c r="L37" s="1"/>
      <c r="M37" s="1"/>
      <c r="N37" s="23"/>
      <c r="O37" s="1"/>
      <c r="P37" s="1"/>
    </row>
    <row r="38" spans="1:16">
      <c r="A38" s="164"/>
      <c r="B38" s="218" t="s">
        <v>77</v>
      </c>
      <c r="C38" s="219"/>
      <c r="D38" s="220"/>
      <c r="E38" s="1"/>
      <c r="F38" s="218" t="s">
        <v>77</v>
      </c>
      <c r="G38" s="219"/>
      <c r="H38" s="220"/>
      <c r="I38" s="124"/>
      <c r="J38" s="1"/>
      <c r="K38" s="1"/>
      <c r="L38" s="1"/>
      <c r="M38" s="1"/>
      <c r="N38" s="23"/>
      <c r="O38" s="1"/>
      <c r="P38" s="1"/>
    </row>
    <row r="39" spans="1:16">
      <c r="A39" s="138">
        <v>0.17</v>
      </c>
      <c r="B39" s="136" t="s">
        <v>59</v>
      </c>
      <c r="C39" s="4" t="s">
        <v>8</v>
      </c>
      <c r="D39" s="139"/>
      <c r="E39" s="1"/>
      <c r="F39" s="136" t="s">
        <v>59</v>
      </c>
      <c r="G39" s="4" t="s">
        <v>8</v>
      </c>
      <c r="H39" s="139"/>
      <c r="I39" s="124"/>
      <c r="J39" s="1"/>
      <c r="K39" s="1"/>
      <c r="L39" s="1"/>
      <c r="M39" s="1"/>
      <c r="N39" s="23"/>
      <c r="O39" s="1"/>
      <c r="P39" s="1"/>
    </row>
    <row r="40" spans="1:16">
      <c r="A40" s="136"/>
      <c r="B40" s="141">
        <v>0.17</v>
      </c>
      <c r="C40" s="23">
        <f>ROUND('Full Sheet'!C24*B40,2)</f>
        <v>152.83000000000001</v>
      </c>
      <c r="D40" s="142" t="s">
        <v>19</v>
      </c>
      <c r="E40" s="1"/>
      <c r="F40" s="141">
        <v>0.17</v>
      </c>
      <c r="G40" s="143">
        <f>ROUND('Full Sheet'!G24*F40,2)</f>
        <v>13.89</v>
      </c>
      <c r="H40" s="142" t="s">
        <v>19</v>
      </c>
      <c r="I40" s="124"/>
      <c r="J40" s="1"/>
      <c r="K40" s="1"/>
      <c r="L40" s="1"/>
      <c r="M40" s="1"/>
      <c r="N40" s="23"/>
      <c r="O40" s="1"/>
      <c r="P40" s="1"/>
    </row>
    <row r="41" spans="1:16">
      <c r="A41" s="136"/>
      <c r="B41" s="141">
        <v>0.17</v>
      </c>
      <c r="C41" s="23">
        <f>ROUND('Full Sheet'!C25*B41,2)+'Full Sheet'!R18</f>
        <v>345.34</v>
      </c>
      <c r="D41" s="142" t="s">
        <v>12</v>
      </c>
      <c r="E41" s="1"/>
      <c r="F41" s="141">
        <v>0.17</v>
      </c>
      <c r="G41" s="143">
        <f>ROUND('Full Sheet'!G25*F41,2)+'Full Sheet'!S18</f>
        <v>31.39</v>
      </c>
      <c r="H41" s="142" t="s">
        <v>12</v>
      </c>
      <c r="I41" s="124"/>
      <c r="J41" s="1"/>
      <c r="K41" s="1"/>
      <c r="L41" s="1"/>
      <c r="M41" s="1"/>
      <c r="N41" s="23"/>
      <c r="O41" s="1"/>
      <c r="P41" s="1"/>
    </row>
    <row r="42" spans="1:16">
      <c r="A42" s="136"/>
      <c r="B42" s="141">
        <v>0.17</v>
      </c>
      <c r="C42" s="23">
        <f>ROUND('Full Sheet'!C26*B42,2)+'Full Sheet'!R19</f>
        <v>494.6</v>
      </c>
      <c r="D42" s="147" t="s">
        <v>14</v>
      </c>
      <c r="E42" s="1"/>
      <c r="F42" s="141">
        <v>0.17</v>
      </c>
      <c r="G42" s="143">
        <f>ROUND('Full Sheet'!G26*F42,2)+'Full Sheet'!S19</f>
        <v>44.96</v>
      </c>
      <c r="H42" s="147" t="s">
        <v>14</v>
      </c>
      <c r="I42" s="124"/>
      <c r="J42" s="1"/>
      <c r="K42" s="1"/>
      <c r="L42" s="1"/>
      <c r="M42" s="1"/>
      <c r="N42" s="23"/>
      <c r="O42" s="1"/>
      <c r="P42" s="1"/>
    </row>
    <row r="43" spans="1:16">
      <c r="A43" s="148" t="s">
        <v>60</v>
      </c>
      <c r="B43" s="149">
        <v>0.83</v>
      </c>
      <c r="C43" s="150">
        <f>ROUND('Full Sheet'!C24*B43,2)</f>
        <v>746.17</v>
      </c>
      <c r="D43" s="142" t="s">
        <v>19</v>
      </c>
      <c r="E43" s="1"/>
      <c r="F43" s="149">
        <v>0.83</v>
      </c>
      <c r="G43" s="151">
        <f>ROUND('Full Sheet'!G24*F43,2)</f>
        <v>67.83</v>
      </c>
      <c r="H43" s="142" t="s">
        <v>19</v>
      </c>
      <c r="I43" s="124"/>
      <c r="J43" s="1"/>
      <c r="K43" s="1"/>
      <c r="L43" s="1"/>
      <c r="M43" s="1"/>
      <c r="N43" s="23"/>
      <c r="O43" s="1"/>
      <c r="P43" s="1"/>
    </row>
    <row r="44" spans="1:16">
      <c r="A44" s="136"/>
      <c r="B44" s="141">
        <v>0.83</v>
      </c>
      <c r="C44" s="23">
        <f>ROUND('Full Sheet'!C25*B44,2)</f>
        <v>1412.66</v>
      </c>
      <c r="D44" s="142" t="s">
        <v>12</v>
      </c>
      <c r="E44" s="1"/>
      <c r="F44" s="141">
        <v>0.83</v>
      </c>
      <c r="G44" s="143">
        <f>ROUND('Full Sheet'!G25*F44,2)</f>
        <v>128.41999999999999</v>
      </c>
      <c r="H44" s="142" t="s">
        <v>12</v>
      </c>
      <c r="I44" s="124"/>
      <c r="J44" s="1"/>
      <c r="K44" s="1"/>
      <c r="L44" s="1"/>
      <c r="M44" s="1"/>
      <c r="N44" s="23"/>
      <c r="O44" s="1"/>
      <c r="P44" s="1"/>
    </row>
    <row r="45" spans="1:16" ht="13.5" thickBot="1">
      <c r="A45" s="155"/>
      <c r="B45" s="156">
        <v>0.83</v>
      </c>
      <c r="C45" s="23">
        <f>ROUND('Full Sheet'!C26*B45,2)</f>
        <v>1975.4</v>
      </c>
      <c r="D45" s="158" t="s">
        <v>14</v>
      </c>
      <c r="E45" s="1"/>
      <c r="F45" s="156">
        <v>0.83</v>
      </c>
      <c r="G45" s="143">
        <f>ROUND('Full Sheet'!G26*F45,2)</f>
        <v>179.58</v>
      </c>
      <c r="H45" s="158" t="s">
        <v>14</v>
      </c>
      <c r="I45" s="124"/>
      <c r="J45" s="1"/>
      <c r="K45" s="1"/>
      <c r="L45" s="1"/>
      <c r="M45" s="1"/>
      <c r="N45" s="23"/>
      <c r="O45" s="1"/>
      <c r="P45" s="1"/>
    </row>
    <row r="46" spans="1:16">
      <c r="A46" s="164"/>
      <c r="B46" s="218" t="s">
        <v>62</v>
      </c>
      <c r="C46" s="219"/>
      <c r="D46" s="220"/>
      <c r="E46" s="1"/>
      <c r="F46" s="218" t="s">
        <v>62</v>
      </c>
      <c r="G46" s="219"/>
      <c r="H46" s="220"/>
      <c r="I46" s="124"/>
      <c r="J46" s="1"/>
      <c r="K46" s="1"/>
      <c r="L46" s="1"/>
      <c r="M46" s="1"/>
      <c r="N46" s="23"/>
      <c r="O46" s="1"/>
      <c r="P46" s="1"/>
    </row>
    <row r="47" spans="1:16">
      <c r="A47" s="138">
        <v>0.17</v>
      </c>
      <c r="B47" s="136" t="s">
        <v>59</v>
      </c>
      <c r="C47" s="4" t="s">
        <v>8</v>
      </c>
      <c r="D47" s="139"/>
      <c r="E47" s="1"/>
      <c r="F47" s="136" t="s">
        <v>59</v>
      </c>
      <c r="G47" s="4" t="s">
        <v>8</v>
      </c>
      <c r="H47" s="139"/>
      <c r="I47" s="124"/>
      <c r="J47" s="1"/>
      <c r="K47" s="1"/>
      <c r="L47" s="1"/>
      <c r="M47" s="1"/>
      <c r="N47" s="23"/>
      <c r="O47" s="1"/>
      <c r="P47" s="1"/>
    </row>
    <row r="48" spans="1:16">
      <c r="A48" s="136"/>
      <c r="B48" s="141">
        <v>0.17</v>
      </c>
      <c r="C48" s="23">
        <f>ROUND('Full Sheet'!C28*B48,2)</f>
        <v>175.27</v>
      </c>
      <c r="D48" s="142" t="s">
        <v>19</v>
      </c>
      <c r="E48" s="1"/>
      <c r="F48" s="141">
        <v>0.17</v>
      </c>
      <c r="G48" s="143">
        <f>ROUND('Full Sheet'!G28*F48,2)</f>
        <v>15.93</v>
      </c>
      <c r="H48" s="142" t="s">
        <v>19</v>
      </c>
      <c r="I48" s="124"/>
      <c r="J48" s="1"/>
      <c r="K48" s="1"/>
      <c r="L48" s="1"/>
      <c r="M48" s="1"/>
      <c r="N48" s="23"/>
      <c r="O48" s="1"/>
      <c r="P48" s="1"/>
    </row>
    <row r="49" spans="1:16">
      <c r="A49" s="136"/>
      <c r="B49" s="141">
        <v>0.17</v>
      </c>
      <c r="C49" s="23">
        <f>ROUND('Full Sheet'!C29*B49,2)+'Full Sheet'!R18</f>
        <v>390.22</v>
      </c>
      <c r="D49" s="142" t="s">
        <v>12</v>
      </c>
      <c r="E49" s="1"/>
      <c r="F49" s="141">
        <v>0.17</v>
      </c>
      <c r="G49" s="143">
        <f>ROUND('Full Sheet'!G29*F49,2)+'Full Sheet'!S18</f>
        <v>35.47</v>
      </c>
      <c r="H49" s="142" t="s">
        <v>12</v>
      </c>
      <c r="I49" s="124"/>
      <c r="J49" s="1"/>
      <c r="K49" s="1"/>
      <c r="L49" s="1"/>
      <c r="M49" s="1"/>
      <c r="N49" s="23"/>
      <c r="O49" s="1"/>
      <c r="P49" s="1"/>
    </row>
    <row r="50" spans="1:16">
      <c r="A50" s="136"/>
      <c r="B50" s="141">
        <v>0.17</v>
      </c>
      <c r="C50" s="23">
        <f>ROUND('Full Sheet'!C30*B50,2)+'Full Sheet'!R19</f>
        <v>558.69000000000005</v>
      </c>
      <c r="D50" s="147" t="s">
        <v>14</v>
      </c>
      <c r="E50" s="1"/>
      <c r="F50" s="141">
        <v>0.17</v>
      </c>
      <c r="G50" s="143">
        <f>ROUND('Full Sheet'!G30*F50,2)+'Full Sheet'!S19</f>
        <v>50.79</v>
      </c>
      <c r="H50" s="147" t="s">
        <v>14</v>
      </c>
      <c r="I50" s="124"/>
      <c r="J50" s="1"/>
      <c r="K50" s="1"/>
      <c r="L50" s="1"/>
      <c r="M50" s="1"/>
      <c r="N50" s="23"/>
      <c r="O50" s="1"/>
      <c r="P50" s="1"/>
    </row>
    <row r="51" spans="1:16">
      <c r="A51" s="148" t="s">
        <v>60</v>
      </c>
      <c r="B51" s="149">
        <v>0.83</v>
      </c>
      <c r="C51" s="150">
        <f>ROUND('Full Sheet'!C28*B51,2)</f>
        <v>855.73</v>
      </c>
      <c r="D51" s="142" t="s">
        <v>19</v>
      </c>
      <c r="E51" s="1"/>
      <c r="F51" s="149">
        <v>0.83</v>
      </c>
      <c r="G51" s="151">
        <f>ROUND('Full Sheet'!G28*F51,2)</f>
        <v>77.790000000000006</v>
      </c>
      <c r="H51" s="142" t="s">
        <v>19</v>
      </c>
      <c r="I51" s="124"/>
      <c r="J51" s="23"/>
      <c r="K51" s="1"/>
      <c r="L51" s="1"/>
      <c r="M51" s="1"/>
      <c r="N51" s="1"/>
      <c r="O51" s="1"/>
      <c r="P51" s="1"/>
    </row>
    <row r="52" spans="1:16">
      <c r="A52" s="136"/>
      <c r="B52" s="141">
        <v>0.83</v>
      </c>
      <c r="C52" s="23">
        <f>ROUND('Full Sheet'!C29*B52,2)</f>
        <v>1631.78</v>
      </c>
      <c r="D52" s="142" t="s">
        <v>12</v>
      </c>
      <c r="E52" s="1"/>
      <c r="F52" s="141">
        <v>0.83</v>
      </c>
      <c r="G52" s="143">
        <f>ROUND('Full Sheet'!G29*F52,2)</f>
        <v>148.34</v>
      </c>
      <c r="H52" s="142" t="s">
        <v>12</v>
      </c>
      <c r="I52" s="124"/>
      <c r="J52" s="23"/>
      <c r="K52" s="1"/>
      <c r="L52" s="1"/>
      <c r="M52" s="1"/>
      <c r="N52" s="1"/>
      <c r="O52" s="1"/>
      <c r="P52" s="1"/>
    </row>
    <row r="53" spans="1:16" ht="13.5" thickBot="1">
      <c r="A53" s="155"/>
      <c r="B53" s="156">
        <v>0.83</v>
      </c>
      <c r="C53" s="157">
        <f>ROUND('Full Sheet'!C30*B53,2)</f>
        <v>2288.31</v>
      </c>
      <c r="D53" s="158" t="s">
        <v>14</v>
      </c>
      <c r="E53" s="1"/>
      <c r="F53" s="156">
        <v>0.83</v>
      </c>
      <c r="G53" s="160">
        <f>ROUND('Full Sheet'!G30*F53,2)</f>
        <v>208.03</v>
      </c>
      <c r="H53" s="158" t="s">
        <v>14</v>
      </c>
      <c r="I53" s="124"/>
      <c r="J53" s="23"/>
      <c r="K53" s="1"/>
      <c r="L53" s="1"/>
      <c r="M53" s="1"/>
      <c r="N53" s="1"/>
      <c r="O53" s="1"/>
      <c r="P53" s="1"/>
    </row>
  </sheetData>
  <mergeCells count="20">
    <mergeCell ref="B1:D1"/>
    <mergeCell ref="F1:H1"/>
    <mergeCell ref="J3:K3"/>
    <mergeCell ref="B10:D10"/>
    <mergeCell ref="F10:H10"/>
    <mergeCell ref="B2:D2"/>
    <mergeCell ref="F2:H2"/>
    <mergeCell ref="J2:L2"/>
    <mergeCell ref="J11:L11"/>
    <mergeCell ref="B14:D14"/>
    <mergeCell ref="F14:H14"/>
    <mergeCell ref="B38:D38"/>
    <mergeCell ref="F38:H38"/>
    <mergeCell ref="B46:D46"/>
    <mergeCell ref="F46:H46"/>
    <mergeCell ref="J12:K12"/>
    <mergeCell ref="B22:D22"/>
    <mergeCell ref="F22:H22"/>
    <mergeCell ref="B30:D30"/>
    <mergeCell ref="F30:H30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53"/>
  <sheetViews>
    <sheetView workbookViewId="0">
      <selection sqref="A1:L53"/>
    </sheetView>
  </sheetViews>
  <sheetFormatPr defaultColWidth="7.42578125" defaultRowHeight="12.75"/>
  <cols>
    <col min="1" max="1" width="9.140625" bestFit="1" customWidth="1"/>
    <col min="2" max="2" width="6.140625" bestFit="1" customWidth="1"/>
    <col min="3" max="3" width="8.140625" bestFit="1" customWidth="1"/>
    <col min="4" max="4" width="4.7109375" bestFit="1" customWidth="1"/>
    <col min="6" max="6" width="6.140625" bestFit="1" customWidth="1"/>
    <col min="7" max="7" width="8.140625" bestFit="1" customWidth="1"/>
    <col min="8" max="8" width="4.7109375" bestFit="1" customWidth="1"/>
    <col min="10" max="10" width="6.85546875" bestFit="1" customWidth="1"/>
    <col min="11" max="12" width="5.5703125" bestFit="1" customWidth="1"/>
  </cols>
  <sheetData>
    <row r="1" spans="1:16">
      <c r="A1" s="133"/>
      <c r="B1" s="224" t="s">
        <v>57</v>
      </c>
      <c r="C1" s="225"/>
      <c r="D1" s="226"/>
      <c r="E1" s="1"/>
      <c r="F1" s="224" t="s">
        <v>58</v>
      </c>
      <c r="G1" s="225"/>
      <c r="H1" s="226"/>
      <c r="I1" s="1"/>
      <c r="J1" s="1"/>
      <c r="K1" s="1"/>
      <c r="L1" s="1"/>
      <c r="M1" s="1"/>
      <c r="N1" s="1"/>
      <c r="O1" s="1"/>
      <c r="P1" s="1"/>
    </row>
    <row r="2" spans="1:16" ht="13.5" thickBot="1">
      <c r="A2" s="135"/>
      <c r="B2" s="228" t="s">
        <v>75</v>
      </c>
      <c r="C2" s="229"/>
      <c r="D2" s="230"/>
      <c r="E2" s="1"/>
      <c r="F2" s="228" t="s">
        <v>75</v>
      </c>
      <c r="G2" s="229"/>
      <c r="H2" s="230"/>
      <c r="I2" s="4"/>
      <c r="J2" s="227" t="s">
        <v>0</v>
      </c>
      <c r="K2" s="227"/>
      <c r="L2" s="227"/>
      <c r="M2" s="1"/>
    </row>
    <row r="3" spans="1:16">
      <c r="A3" s="138">
        <v>0.2</v>
      </c>
      <c r="B3" s="136" t="s">
        <v>59</v>
      </c>
      <c r="C3" s="4" t="s">
        <v>8</v>
      </c>
      <c r="D3" s="139"/>
      <c r="E3" s="1"/>
      <c r="F3" s="136" t="s">
        <v>59</v>
      </c>
      <c r="G3" s="4" t="s">
        <v>8</v>
      </c>
      <c r="H3" s="139"/>
      <c r="I3" s="1"/>
      <c r="J3" s="218" t="s">
        <v>69</v>
      </c>
      <c r="K3" s="220"/>
      <c r="L3" s="214" t="s">
        <v>71</v>
      </c>
      <c r="M3" s="1"/>
    </row>
    <row r="4" spans="1:16">
      <c r="A4" s="135"/>
      <c r="B4" s="141">
        <v>0.2</v>
      </c>
      <c r="C4" s="23">
        <f>ROUND('Full Sheet'!C5*B4,2)</f>
        <v>242.6</v>
      </c>
      <c r="D4" s="142" t="s">
        <v>19</v>
      </c>
      <c r="E4" s="1"/>
      <c r="F4" s="141">
        <v>0.2</v>
      </c>
      <c r="G4" s="143">
        <f>ROUND('Full Sheet'!G5*F4,2)</f>
        <v>22.05</v>
      </c>
      <c r="H4" s="142" t="s">
        <v>19</v>
      </c>
      <c r="I4" s="1"/>
      <c r="J4" s="144" t="s">
        <v>9</v>
      </c>
      <c r="K4" s="145">
        <f>ROUND('Full Sheet'!K4*B4,2)</f>
        <v>19.68</v>
      </c>
      <c r="L4" s="146">
        <f>ROUND('Full Sheet'!M4*B4,2)</f>
        <v>3.16</v>
      </c>
      <c r="M4" s="1"/>
    </row>
    <row r="5" spans="1:16">
      <c r="A5" s="135"/>
      <c r="B5" s="141">
        <v>0.2</v>
      </c>
      <c r="C5" s="23">
        <f>ROUND('Full Sheet'!C6*B5,2)+'Full Sheet'!R18</f>
        <v>520.6</v>
      </c>
      <c r="D5" s="142" t="s">
        <v>12</v>
      </c>
      <c r="E5" s="1"/>
      <c r="F5" s="141">
        <v>0.2</v>
      </c>
      <c r="G5" s="143">
        <f>ROUND('Full Sheet'!G6*F5,2)+'Full Sheet'!S18</f>
        <v>47.33</v>
      </c>
      <c r="H5" s="142" t="s">
        <v>12</v>
      </c>
      <c r="I5" s="1"/>
      <c r="J5" s="144" t="s">
        <v>11</v>
      </c>
      <c r="K5" s="145">
        <f>ROUND('Full Sheet'!K5*B5,2)</f>
        <v>19.78</v>
      </c>
      <c r="L5" s="146"/>
      <c r="M5" s="1"/>
    </row>
    <row r="6" spans="1:16" ht="13.5" thickBot="1">
      <c r="A6" s="135"/>
      <c r="B6" s="141">
        <v>0.2</v>
      </c>
      <c r="C6" s="23">
        <f>ROUND('Full Sheet'!C7*B6,2)+'Full Sheet'!R19</f>
        <v>741.4</v>
      </c>
      <c r="D6" s="147" t="s">
        <v>14</v>
      </c>
      <c r="E6" s="1"/>
      <c r="F6" s="141">
        <v>0.2</v>
      </c>
      <c r="G6" s="143">
        <f>ROUND('Full Sheet'!G7*F6,2)+'Full Sheet'!S19</f>
        <v>67.400000000000006</v>
      </c>
      <c r="H6" s="147" t="s">
        <v>14</v>
      </c>
      <c r="I6" s="1"/>
      <c r="J6" s="144" t="s">
        <v>13</v>
      </c>
      <c r="K6" s="145">
        <f>ROUND('Full Sheet'!K6*B6,2)+'Full Sheet'!J7</f>
        <v>39.08</v>
      </c>
      <c r="L6" s="182"/>
      <c r="M6" s="1"/>
    </row>
    <row r="7" spans="1:16" ht="13.5" thickBot="1">
      <c r="A7" s="148" t="s">
        <v>60</v>
      </c>
      <c r="B7" s="149">
        <v>0.8</v>
      </c>
      <c r="C7" s="150">
        <f>ROUND('Full Sheet'!C5*B7,2)</f>
        <v>970.4</v>
      </c>
      <c r="D7" s="142" t="s">
        <v>19</v>
      </c>
      <c r="E7" s="1"/>
      <c r="F7" s="149">
        <v>0.8</v>
      </c>
      <c r="G7" s="151">
        <f>ROUND('Full Sheet'!G5*F7,2)</f>
        <v>88.22</v>
      </c>
      <c r="H7" s="142" t="s">
        <v>19</v>
      </c>
      <c r="I7" s="1"/>
      <c r="J7" s="211" t="s">
        <v>9</v>
      </c>
      <c r="K7" s="212">
        <f>ROUND('Full Sheet'!K4*B7,2)</f>
        <v>78.72</v>
      </c>
      <c r="L7" s="213">
        <f>ROUND('Full Sheet'!M4*B7,2)</f>
        <v>12.64</v>
      </c>
      <c r="M7" s="1"/>
    </row>
    <row r="8" spans="1:16">
      <c r="A8" s="136"/>
      <c r="B8" s="141">
        <v>0.8</v>
      </c>
      <c r="C8" s="23">
        <f>ROUND('Full Sheet'!C6*B8,2)</f>
        <v>1858.4</v>
      </c>
      <c r="D8" s="142" t="s">
        <v>12</v>
      </c>
      <c r="E8" s="1"/>
      <c r="F8" s="141">
        <v>0.8</v>
      </c>
      <c r="G8" s="143">
        <f>ROUND('Full Sheet'!G6*F8,2)</f>
        <v>168.95</v>
      </c>
      <c r="H8" s="142" t="s">
        <v>12</v>
      </c>
      <c r="I8" s="1"/>
      <c r="J8" s="144" t="s">
        <v>11</v>
      </c>
      <c r="K8" s="145">
        <f>ROUND('Full Sheet'!K5*B8,2)</f>
        <v>79.12</v>
      </c>
      <c r="L8" s="1"/>
      <c r="M8" s="1"/>
    </row>
    <row r="9" spans="1:16" ht="13.5" thickBot="1">
      <c r="A9" s="155"/>
      <c r="B9" s="156">
        <v>0.8</v>
      </c>
      <c r="C9" s="23">
        <f>ROUND('Full Sheet'!C7*B9,2)</f>
        <v>2605.6</v>
      </c>
      <c r="D9" s="158" t="s">
        <v>14</v>
      </c>
      <c r="E9" s="1"/>
      <c r="F9" s="156">
        <v>0.8</v>
      </c>
      <c r="G9" s="160">
        <f>ROUND('Full Sheet'!G7*F9,2)</f>
        <v>236.87</v>
      </c>
      <c r="H9" s="158" t="s">
        <v>14</v>
      </c>
      <c r="I9" s="1"/>
      <c r="J9" s="161" t="s">
        <v>13</v>
      </c>
      <c r="K9" s="162">
        <f>ROUND('Full Sheet'!K6*B9,2)</f>
        <v>78.72</v>
      </c>
      <c r="L9" s="1"/>
      <c r="M9" s="1"/>
    </row>
    <row r="10" spans="1:16">
      <c r="A10" s="164"/>
      <c r="B10" s="221" t="s">
        <v>76</v>
      </c>
      <c r="C10" s="222"/>
      <c r="D10" s="223"/>
      <c r="E10" s="1"/>
      <c r="F10" s="221" t="s">
        <v>76</v>
      </c>
      <c r="G10" s="222"/>
      <c r="H10" s="223"/>
      <c r="I10" s="124"/>
      <c r="J10" s="1"/>
      <c r="K10" s="1"/>
      <c r="L10" s="1"/>
      <c r="M10" s="1"/>
      <c r="N10" s="1"/>
      <c r="O10" s="1"/>
      <c r="P10" s="1"/>
    </row>
    <row r="11" spans="1:16" ht="13.5" thickBot="1">
      <c r="A11" s="138">
        <v>0.2</v>
      </c>
      <c r="B11" s="136" t="s">
        <v>59</v>
      </c>
      <c r="C11" s="4" t="s">
        <v>8</v>
      </c>
      <c r="D11" s="139"/>
      <c r="E11" s="1"/>
      <c r="F11" s="136" t="s">
        <v>59</v>
      </c>
      <c r="G11" s="4" t="s">
        <v>8</v>
      </c>
      <c r="H11" s="139"/>
      <c r="I11" s="124"/>
      <c r="J11" s="227" t="s">
        <v>68</v>
      </c>
      <c r="K11" s="227"/>
      <c r="L11" s="227"/>
      <c r="M11" s="1"/>
      <c r="N11" s="165"/>
      <c r="O11" s="1"/>
      <c r="P11" s="1"/>
    </row>
    <row r="12" spans="1:16">
      <c r="A12" s="136"/>
      <c r="B12" s="141">
        <v>0.2</v>
      </c>
      <c r="C12" s="23">
        <f>ROUND('Full Sheet'!C10*B12,2)</f>
        <v>168.6</v>
      </c>
      <c r="D12" s="142" t="s">
        <v>19</v>
      </c>
      <c r="E12" s="1"/>
      <c r="F12" s="141">
        <v>0.2</v>
      </c>
      <c r="G12" s="143">
        <f>ROUND('Full Sheet'!G10*F12,2)</f>
        <v>15.33</v>
      </c>
      <c r="H12" s="142" t="s">
        <v>19</v>
      </c>
      <c r="I12" s="124"/>
      <c r="J12" s="218" t="s">
        <v>70</v>
      </c>
      <c r="K12" s="220"/>
      <c r="L12" s="214" t="s">
        <v>71</v>
      </c>
      <c r="M12" s="1"/>
      <c r="N12" s="125"/>
      <c r="O12" s="1"/>
      <c r="P12" s="1"/>
    </row>
    <row r="13" spans="1:16" ht="13.5" thickBot="1">
      <c r="A13" s="166" t="s">
        <v>60</v>
      </c>
      <c r="B13" s="167">
        <v>0.8</v>
      </c>
      <c r="C13" s="168">
        <f>ROUND('Full Sheet'!C10*B13,2)</f>
        <v>674.4</v>
      </c>
      <c r="D13" s="169" t="s">
        <v>19</v>
      </c>
      <c r="E13" s="1"/>
      <c r="F13" s="167">
        <v>0.8</v>
      </c>
      <c r="G13" s="171">
        <f>ROUND('Full Sheet'!G10*F13,2)</f>
        <v>61.31</v>
      </c>
      <c r="H13" s="169" t="s">
        <v>19</v>
      </c>
      <c r="I13" s="124"/>
      <c r="J13" s="144" t="s">
        <v>9</v>
      </c>
      <c r="K13" s="145">
        <f>ROUND('Full Sheet'!P4*F4,2)</f>
        <v>1.79</v>
      </c>
      <c r="L13" s="146">
        <f>ROUND('Full Sheet'!R4*F4,2)</f>
        <v>0.28999999999999998</v>
      </c>
      <c r="M13" s="1"/>
      <c r="N13" s="1"/>
      <c r="O13" s="1"/>
      <c r="P13" s="1"/>
    </row>
    <row r="14" spans="1:16">
      <c r="A14" s="164"/>
      <c r="B14" s="221" t="s">
        <v>74</v>
      </c>
      <c r="C14" s="222"/>
      <c r="D14" s="223"/>
      <c r="E14" s="1"/>
      <c r="F14" s="221" t="s">
        <v>74</v>
      </c>
      <c r="G14" s="222"/>
      <c r="H14" s="223"/>
      <c r="I14" s="1"/>
      <c r="J14" s="144" t="s">
        <v>11</v>
      </c>
      <c r="K14" s="145">
        <f>ROUND('Full Sheet'!P5*F5,2)</f>
        <v>1.8</v>
      </c>
      <c r="L14" s="146"/>
      <c r="M14" s="1"/>
      <c r="N14" s="1"/>
      <c r="O14" s="1"/>
      <c r="P14" s="1"/>
    </row>
    <row r="15" spans="1:16" ht="13.5" thickBot="1">
      <c r="A15" s="138">
        <v>0.2</v>
      </c>
      <c r="B15" s="136" t="s">
        <v>59</v>
      </c>
      <c r="C15" s="4" t="s">
        <v>8</v>
      </c>
      <c r="D15" s="139"/>
      <c r="E15" s="1"/>
      <c r="F15" s="136" t="s">
        <v>59</v>
      </c>
      <c r="G15" s="4" t="s">
        <v>8</v>
      </c>
      <c r="H15" s="139"/>
      <c r="I15" s="1"/>
      <c r="J15" s="144" t="s">
        <v>13</v>
      </c>
      <c r="K15" s="145">
        <f>ROUND('Full Sheet'!P6*F6,2)+'Full Sheet'!O7</f>
        <v>3.55</v>
      </c>
      <c r="L15" s="146"/>
      <c r="M15" s="1"/>
      <c r="N15" s="1"/>
      <c r="O15" s="1"/>
      <c r="P15" s="1"/>
    </row>
    <row r="16" spans="1:16" ht="13.5" thickBot="1">
      <c r="A16" s="136"/>
      <c r="B16" s="141">
        <v>0.2</v>
      </c>
      <c r="C16" s="23">
        <f>ROUND('Full Sheet'!C12*B16,2)</f>
        <v>227.6</v>
      </c>
      <c r="D16" s="142" t="s">
        <v>19</v>
      </c>
      <c r="E16" s="1"/>
      <c r="F16" s="141">
        <v>0.2</v>
      </c>
      <c r="G16" s="143">
        <f>ROUND('Full Sheet'!G12*F16,2)</f>
        <v>20.69</v>
      </c>
      <c r="H16" s="142" t="s">
        <v>19</v>
      </c>
      <c r="I16" s="124"/>
      <c r="J16" s="211" t="s">
        <v>9</v>
      </c>
      <c r="K16" s="212">
        <f>ROUND('Full Sheet'!P4*F7,2)</f>
        <v>7.16</v>
      </c>
      <c r="L16" s="213">
        <f>ROUND('Full Sheet'!R4*F7,2)</f>
        <v>1.1499999999999999</v>
      </c>
      <c r="M16" s="1"/>
      <c r="N16" s="23"/>
      <c r="O16" s="23"/>
      <c r="P16" s="1"/>
    </row>
    <row r="17" spans="1:16">
      <c r="A17" s="136"/>
      <c r="B17" s="141">
        <v>0.2</v>
      </c>
      <c r="C17" s="23">
        <f>ROUND('Full Sheet'!C13*B17,2)+'Full Sheet'!R18</f>
        <v>488.4</v>
      </c>
      <c r="D17" s="142" t="s">
        <v>12</v>
      </c>
      <c r="E17" s="1"/>
      <c r="F17" s="141">
        <v>0.2</v>
      </c>
      <c r="G17" s="143">
        <f>ROUND('Full Sheet'!G13*F17,2)+'Full Sheet'!S18</f>
        <v>44.400000000000006</v>
      </c>
      <c r="H17" s="142" t="s">
        <v>12</v>
      </c>
      <c r="I17" s="124"/>
      <c r="J17" s="144" t="s">
        <v>11</v>
      </c>
      <c r="K17" s="145">
        <f>ROUND('Full Sheet'!P5*F8,2)</f>
        <v>7.19</v>
      </c>
      <c r="L17" s="1"/>
      <c r="M17" s="1"/>
      <c r="N17" s="23"/>
      <c r="O17" s="23"/>
      <c r="P17" s="1"/>
    </row>
    <row r="18" spans="1:16" ht="13.5" thickBot="1">
      <c r="A18" s="136"/>
      <c r="B18" s="141">
        <v>0.2</v>
      </c>
      <c r="C18" s="23">
        <f>ROUND('Full Sheet'!C14*B18,2)+'Full Sheet'!R19</f>
        <v>693.6</v>
      </c>
      <c r="D18" s="147" t="s">
        <v>14</v>
      </c>
      <c r="E18" s="1"/>
      <c r="F18" s="141">
        <v>0.2</v>
      </c>
      <c r="G18" s="143">
        <f>ROUND('Full Sheet'!G14*F18,2)+'Full Sheet'!S19</f>
        <v>63.05</v>
      </c>
      <c r="H18" s="147" t="s">
        <v>14</v>
      </c>
      <c r="I18" s="124"/>
      <c r="J18" s="161" t="s">
        <v>13</v>
      </c>
      <c r="K18" s="163">
        <f>ROUND('Full Sheet'!P6*F9,2)</f>
        <v>7.16</v>
      </c>
      <c r="L18" s="1"/>
      <c r="M18" s="1"/>
      <c r="N18" s="23"/>
      <c r="O18" s="23"/>
      <c r="P18" s="1"/>
    </row>
    <row r="19" spans="1:16">
      <c r="A19" s="148" t="s">
        <v>60</v>
      </c>
      <c r="B19" s="149">
        <v>0.8</v>
      </c>
      <c r="C19" s="150">
        <f>ROUND('Full Sheet'!C12*B19,2)</f>
        <v>910.4</v>
      </c>
      <c r="D19" s="142" t="s">
        <v>19</v>
      </c>
      <c r="E19" s="1"/>
      <c r="F19" s="149">
        <v>0.8</v>
      </c>
      <c r="G19" s="151">
        <f>ROUND('Full Sheet'!G12*F19,2)</f>
        <v>82.76</v>
      </c>
      <c r="H19" s="142" t="s">
        <v>19</v>
      </c>
      <c r="I19" s="124"/>
      <c r="J19" s="1"/>
      <c r="K19" s="1"/>
      <c r="L19" s="1"/>
      <c r="M19" s="1"/>
      <c r="N19" s="23"/>
      <c r="O19" s="23"/>
      <c r="P19" s="1"/>
    </row>
    <row r="20" spans="1:16">
      <c r="A20" s="136"/>
      <c r="B20" s="141">
        <v>0.8</v>
      </c>
      <c r="C20" s="23">
        <f>ROUND('Full Sheet'!C13*B20,2)</f>
        <v>1729.6</v>
      </c>
      <c r="D20" s="142" t="s">
        <v>12</v>
      </c>
      <c r="E20" s="1"/>
      <c r="F20" s="141">
        <v>0.8</v>
      </c>
      <c r="G20" s="143">
        <f>ROUND('Full Sheet'!G13*F20,2)</f>
        <v>157.24</v>
      </c>
      <c r="H20" s="142" t="s">
        <v>12</v>
      </c>
      <c r="I20" s="124"/>
      <c r="J20" s="1"/>
      <c r="K20" s="1"/>
      <c r="L20" s="1"/>
      <c r="M20" s="1"/>
      <c r="N20" s="23"/>
      <c r="O20" s="1"/>
      <c r="P20" s="1"/>
    </row>
    <row r="21" spans="1:16" ht="13.5" thickBot="1">
      <c r="A21" s="155"/>
      <c r="B21" s="156">
        <v>0.8</v>
      </c>
      <c r="C21" s="23">
        <f>ROUND('Full Sheet'!C14*B21,2)</f>
        <v>2414.4</v>
      </c>
      <c r="D21" s="158" t="s">
        <v>14</v>
      </c>
      <c r="E21" s="1"/>
      <c r="F21" s="156">
        <v>0.8</v>
      </c>
      <c r="G21" s="143">
        <f>ROUND('Full Sheet'!G14*F21,2)</f>
        <v>219.49</v>
      </c>
      <c r="H21" s="158" t="s">
        <v>14</v>
      </c>
      <c r="I21" s="124"/>
      <c r="J21" s="1"/>
      <c r="K21" s="1"/>
      <c r="L21" s="1"/>
      <c r="M21" s="1"/>
      <c r="N21" s="1"/>
      <c r="O21" s="1"/>
      <c r="P21" s="1"/>
    </row>
    <row r="22" spans="1:16">
      <c r="A22" s="164"/>
      <c r="B22" s="221" t="s">
        <v>73</v>
      </c>
      <c r="C22" s="222"/>
      <c r="D22" s="223"/>
      <c r="E22" s="1"/>
      <c r="F22" s="221" t="s">
        <v>73</v>
      </c>
      <c r="G22" s="222"/>
      <c r="H22" s="223"/>
      <c r="I22" s="1"/>
      <c r="J22" s="1"/>
      <c r="K22" s="1"/>
      <c r="L22" s="1"/>
      <c r="M22" s="1"/>
      <c r="N22" s="1"/>
      <c r="O22" s="1"/>
      <c r="P22" s="1"/>
    </row>
    <row r="23" spans="1:16">
      <c r="A23" s="138">
        <v>0.2</v>
      </c>
      <c r="B23" s="136" t="s">
        <v>59</v>
      </c>
      <c r="C23" s="4" t="s">
        <v>8</v>
      </c>
      <c r="D23" s="139"/>
      <c r="E23" s="1"/>
      <c r="F23" s="136" t="s">
        <v>59</v>
      </c>
      <c r="G23" s="4" t="s">
        <v>8</v>
      </c>
      <c r="H23" s="139"/>
      <c r="I23" s="1"/>
      <c r="J23" s="1"/>
      <c r="K23" s="1"/>
      <c r="L23" s="1"/>
      <c r="M23" s="1"/>
      <c r="N23" s="1"/>
      <c r="O23" s="1"/>
      <c r="P23" s="1"/>
    </row>
    <row r="24" spans="1:16">
      <c r="A24" s="136"/>
      <c r="B24" s="141">
        <v>0.2</v>
      </c>
      <c r="C24" s="23">
        <f>ROUND('Full Sheet'!C16*B24,2)</f>
        <v>209</v>
      </c>
      <c r="D24" s="142" t="s">
        <v>19</v>
      </c>
      <c r="E24" s="1"/>
      <c r="F24" s="141">
        <v>0.2</v>
      </c>
      <c r="G24" s="143">
        <f>ROUND('Full Sheet'!G16*F24,2)</f>
        <v>19</v>
      </c>
      <c r="H24" s="142" t="s">
        <v>19</v>
      </c>
      <c r="I24" s="124"/>
      <c r="J24" s="1"/>
      <c r="K24" s="1"/>
      <c r="L24" s="1"/>
      <c r="M24" s="1"/>
      <c r="N24" s="23"/>
      <c r="O24" s="23"/>
      <c r="P24" s="1"/>
    </row>
    <row r="25" spans="1:16">
      <c r="A25" s="136"/>
      <c r="B25" s="141">
        <v>0.2</v>
      </c>
      <c r="C25" s="23">
        <f>ROUND('Full Sheet'!C17*B25,2)+'Full Sheet'!R18</f>
        <v>451.2</v>
      </c>
      <c r="D25" s="142" t="s">
        <v>12</v>
      </c>
      <c r="E25" s="1"/>
      <c r="F25" s="141">
        <v>0.2</v>
      </c>
      <c r="G25" s="143">
        <f>ROUND('Full Sheet'!G17*F25,2)+'Full Sheet'!S18</f>
        <v>41.019999999999996</v>
      </c>
      <c r="H25" s="142" t="s">
        <v>12</v>
      </c>
      <c r="I25" s="124"/>
      <c r="J25" s="1"/>
      <c r="K25" s="1"/>
      <c r="L25" s="1"/>
      <c r="M25" s="1"/>
      <c r="N25" s="23"/>
      <c r="O25" s="23"/>
      <c r="P25" s="1"/>
    </row>
    <row r="26" spans="1:16">
      <c r="A26" s="136"/>
      <c r="B26" s="141">
        <v>0.2</v>
      </c>
      <c r="C26" s="23">
        <f>ROUND('Full Sheet'!C18*B26,2)+'Full Sheet'!R19</f>
        <v>640.6</v>
      </c>
      <c r="D26" s="147" t="s">
        <v>14</v>
      </c>
      <c r="E26" s="1"/>
      <c r="F26" s="141">
        <v>0.2</v>
      </c>
      <c r="G26" s="143">
        <f>ROUND('Full Sheet'!G18*F26,2)+'Full Sheet'!S19</f>
        <v>58.23</v>
      </c>
      <c r="H26" s="147" t="s">
        <v>14</v>
      </c>
      <c r="I26" s="124"/>
      <c r="J26" s="1"/>
      <c r="K26" s="1"/>
      <c r="L26" s="1"/>
      <c r="M26" s="1"/>
      <c r="N26" s="23"/>
      <c r="O26" s="23"/>
      <c r="P26" s="1"/>
    </row>
    <row r="27" spans="1:16">
      <c r="A27" s="148" t="s">
        <v>60</v>
      </c>
      <c r="B27" s="149">
        <v>0.8</v>
      </c>
      <c r="C27" s="150">
        <f>ROUND('Full Sheet'!C16*B27,2)</f>
        <v>836</v>
      </c>
      <c r="D27" s="142" t="s">
        <v>19</v>
      </c>
      <c r="E27" s="1"/>
      <c r="F27" s="149">
        <v>0.8</v>
      </c>
      <c r="G27" s="151">
        <f>ROUND('Full Sheet'!G16*F27,2)</f>
        <v>76</v>
      </c>
      <c r="H27" s="142" t="s">
        <v>19</v>
      </c>
      <c r="I27" s="124"/>
      <c r="J27" s="1"/>
      <c r="K27" s="1"/>
      <c r="L27" s="1"/>
      <c r="M27" s="1"/>
      <c r="N27" s="23"/>
      <c r="O27" s="23"/>
      <c r="P27" s="1"/>
    </row>
    <row r="28" spans="1:16">
      <c r="A28" s="136"/>
      <c r="B28" s="141">
        <v>0.8</v>
      </c>
      <c r="C28" s="23">
        <f>ROUND('Full Sheet'!C17*B28,2)</f>
        <v>1580.8</v>
      </c>
      <c r="D28" s="142" t="s">
        <v>12</v>
      </c>
      <c r="E28" s="1"/>
      <c r="F28" s="141">
        <v>0.8</v>
      </c>
      <c r="G28" s="143">
        <f>ROUND('Full Sheet'!G17*F28,2)</f>
        <v>143.71</v>
      </c>
      <c r="H28" s="142" t="s">
        <v>12</v>
      </c>
      <c r="I28" s="124"/>
      <c r="J28" s="1"/>
      <c r="K28" s="1"/>
      <c r="L28" s="1"/>
      <c r="M28" s="1"/>
      <c r="N28" s="23"/>
      <c r="O28" s="1"/>
      <c r="P28" s="1"/>
    </row>
    <row r="29" spans="1:16" ht="13.5" thickBot="1">
      <c r="A29" s="155"/>
      <c r="B29" s="156">
        <v>0.8</v>
      </c>
      <c r="C29" s="23">
        <f>ROUND('Full Sheet'!C18*B29,2)</f>
        <v>2202.4</v>
      </c>
      <c r="D29" s="158" t="s">
        <v>14</v>
      </c>
      <c r="E29" s="1"/>
      <c r="F29" s="156">
        <v>0.8</v>
      </c>
      <c r="G29" s="143">
        <f>ROUND('Full Sheet'!G18*F29,2)</f>
        <v>200.22</v>
      </c>
      <c r="H29" s="158" t="s">
        <v>14</v>
      </c>
      <c r="I29" s="124"/>
      <c r="J29" s="1"/>
      <c r="K29" s="1"/>
      <c r="L29" s="1"/>
      <c r="M29" s="1"/>
      <c r="N29" s="23"/>
      <c r="O29" s="1"/>
      <c r="P29" s="1"/>
    </row>
    <row r="30" spans="1:16">
      <c r="A30" s="164"/>
      <c r="B30" s="218" t="s">
        <v>72</v>
      </c>
      <c r="C30" s="219"/>
      <c r="D30" s="220"/>
      <c r="E30" s="1"/>
      <c r="F30" s="218" t="s">
        <v>72</v>
      </c>
      <c r="G30" s="219"/>
      <c r="H30" s="220"/>
      <c r="I30" s="124"/>
      <c r="J30" s="1"/>
      <c r="K30" s="1"/>
      <c r="L30" s="1"/>
      <c r="M30" s="1"/>
      <c r="N30" s="23"/>
      <c r="O30" s="1"/>
      <c r="P30" s="1"/>
    </row>
    <row r="31" spans="1:16">
      <c r="A31" s="138">
        <v>0.2</v>
      </c>
      <c r="B31" s="136" t="s">
        <v>59</v>
      </c>
      <c r="C31" s="4" t="s">
        <v>8</v>
      </c>
      <c r="D31" s="139"/>
      <c r="E31" s="1"/>
      <c r="F31" s="136" t="s">
        <v>59</v>
      </c>
      <c r="G31" s="4" t="s">
        <v>8</v>
      </c>
      <c r="H31" s="139"/>
      <c r="I31" s="124"/>
      <c r="J31" s="1"/>
      <c r="K31" s="1"/>
      <c r="L31" s="1"/>
      <c r="M31" s="1"/>
      <c r="N31" s="23"/>
      <c r="O31" s="1"/>
      <c r="P31" s="1"/>
    </row>
    <row r="32" spans="1:16">
      <c r="A32" s="136"/>
      <c r="B32" s="141">
        <v>0.2</v>
      </c>
      <c r="C32" s="23">
        <f>ROUND('Full Sheet'!C20*B32,2)</f>
        <v>223.8</v>
      </c>
      <c r="D32" s="142" t="s">
        <v>19</v>
      </c>
      <c r="E32" s="1"/>
      <c r="F32" s="141">
        <v>0.2</v>
      </c>
      <c r="G32" s="143">
        <f>ROUND('Full Sheet'!G20*F32,2)</f>
        <v>20.350000000000001</v>
      </c>
      <c r="H32" s="142" t="s">
        <v>19</v>
      </c>
      <c r="I32" s="124"/>
      <c r="J32" s="1"/>
      <c r="K32" s="1"/>
      <c r="L32" s="1"/>
      <c r="M32" s="1"/>
      <c r="N32" s="23"/>
      <c r="O32" s="1"/>
      <c r="P32" s="1"/>
    </row>
    <row r="33" spans="1:16">
      <c r="A33" s="136"/>
      <c r="B33" s="141">
        <v>0.2</v>
      </c>
      <c r="C33" s="23">
        <f>ROUND('Full Sheet'!C21*B33,2)+'Full Sheet'!R18</f>
        <v>483</v>
      </c>
      <c r="D33" s="142" t="s">
        <v>12</v>
      </c>
      <c r="E33" s="1"/>
      <c r="F33" s="141">
        <v>0.2</v>
      </c>
      <c r="G33" s="143">
        <f>ROUND('Full Sheet'!G21*F33,2)+'Full Sheet'!S18</f>
        <v>43.91</v>
      </c>
      <c r="H33" s="142" t="s">
        <v>12</v>
      </c>
      <c r="I33" s="124"/>
      <c r="J33" s="1"/>
      <c r="K33" s="1"/>
      <c r="L33" s="1"/>
      <c r="M33" s="1"/>
      <c r="N33" s="23"/>
      <c r="O33" s="1"/>
      <c r="P33" s="1"/>
    </row>
    <row r="34" spans="1:16">
      <c r="A34" s="136"/>
      <c r="B34" s="141">
        <v>0.2</v>
      </c>
      <c r="C34" s="31">
        <f>ROUND('Full Sheet'!C22*B34,2)+'Full Sheet'!R19</f>
        <v>687.8</v>
      </c>
      <c r="D34" s="147" t="s">
        <v>14</v>
      </c>
      <c r="E34" s="1"/>
      <c r="F34" s="141">
        <v>0.2</v>
      </c>
      <c r="G34" s="143">
        <f>ROUND('Full Sheet'!G22*F34,2)+'Full Sheet'!S19</f>
        <v>62.53</v>
      </c>
      <c r="H34" s="147" t="s">
        <v>14</v>
      </c>
      <c r="I34" s="124"/>
      <c r="J34" s="1"/>
      <c r="K34" s="1"/>
      <c r="L34" s="1"/>
      <c r="M34" s="1"/>
      <c r="N34" s="23"/>
      <c r="O34" s="1"/>
      <c r="P34" s="1"/>
    </row>
    <row r="35" spans="1:16">
      <c r="A35" s="148" t="s">
        <v>60</v>
      </c>
      <c r="B35" s="149">
        <v>0.8</v>
      </c>
      <c r="C35" s="150">
        <f>ROUND('Full Sheet'!C20*B35,2)</f>
        <v>895.2</v>
      </c>
      <c r="D35" s="142" t="s">
        <v>19</v>
      </c>
      <c r="E35" s="1"/>
      <c r="F35" s="149">
        <v>0.8</v>
      </c>
      <c r="G35" s="151">
        <f>ROUND('Full Sheet'!G20*F35,2)</f>
        <v>81.38</v>
      </c>
      <c r="H35" s="142" t="s">
        <v>19</v>
      </c>
      <c r="I35" s="124"/>
      <c r="J35" s="1"/>
      <c r="K35" s="1"/>
      <c r="L35" s="1"/>
      <c r="M35" s="1"/>
      <c r="N35" s="23"/>
      <c r="O35" s="1"/>
      <c r="P35" s="1"/>
    </row>
    <row r="36" spans="1:16">
      <c r="A36" s="136"/>
      <c r="B36" s="141">
        <v>0.8</v>
      </c>
      <c r="C36" s="23">
        <f>ROUND('Full Sheet'!C21*B36,2)</f>
        <v>1708</v>
      </c>
      <c r="D36" s="142" t="s">
        <v>12</v>
      </c>
      <c r="E36" s="1"/>
      <c r="F36" s="141">
        <v>0.8</v>
      </c>
      <c r="G36" s="143">
        <f>ROUND('Full Sheet'!G21*F36,2)</f>
        <v>155.27000000000001</v>
      </c>
      <c r="H36" s="142" t="s">
        <v>12</v>
      </c>
      <c r="I36" s="124"/>
      <c r="J36" s="1"/>
      <c r="K36" s="1"/>
      <c r="L36" s="1"/>
      <c r="M36" s="1"/>
      <c r="N36" s="23"/>
      <c r="O36" s="1"/>
      <c r="P36" s="1"/>
    </row>
    <row r="37" spans="1:16" ht="13.5" thickBot="1">
      <c r="A37" s="155"/>
      <c r="B37" s="156">
        <v>0.8</v>
      </c>
      <c r="C37" s="23">
        <f>ROUND('Full Sheet'!C22*B37,2)</f>
        <v>2391.1999999999998</v>
      </c>
      <c r="D37" s="158" t="s">
        <v>14</v>
      </c>
      <c r="E37" s="1"/>
      <c r="F37" s="156">
        <v>0.8</v>
      </c>
      <c r="G37" s="143">
        <f>ROUND('Full Sheet'!G22*F37,2)</f>
        <v>217.38</v>
      </c>
      <c r="H37" s="158" t="s">
        <v>14</v>
      </c>
      <c r="I37" s="124"/>
      <c r="J37" s="1"/>
      <c r="K37" s="1"/>
      <c r="L37" s="1"/>
      <c r="M37" s="1"/>
      <c r="N37" s="23"/>
      <c r="O37" s="1"/>
      <c r="P37" s="1"/>
    </row>
    <row r="38" spans="1:16">
      <c r="A38" s="164"/>
      <c r="B38" s="218" t="s">
        <v>77</v>
      </c>
      <c r="C38" s="219"/>
      <c r="D38" s="220"/>
      <c r="E38" s="1"/>
      <c r="F38" s="218" t="s">
        <v>77</v>
      </c>
      <c r="G38" s="219"/>
      <c r="H38" s="220"/>
      <c r="I38" s="124"/>
      <c r="J38" s="1"/>
      <c r="K38" s="1"/>
      <c r="L38" s="1"/>
      <c r="M38" s="1"/>
      <c r="N38" s="23"/>
      <c r="O38" s="1"/>
      <c r="P38" s="1"/>
    </row>
    <row r="39" spans="1:16">
      <c r="A39" s="138">
        <v>0.2</v>
      </c>
      <c r="B39" s="136" t="s">
        <v>59</v>
      </c>
      <c r="C39" s="4" t="s">
        <v>8</v>
      </c>
      <c r="D39" s="139"/>
      <c r="E39" s="1"/>
      <c r="F39" s="136" t="s">
        <v>59</v>
      </c>
      <c r="G39" s="4" t="s">
        <v>8</v>
      </c>
      <c r="H39" s="139"/>
      <c r="I39" s="124"/>
      <c r="J39" s="1"/>
      <c r="K39" s="1"/>
      <c r="L39" s="1"/>
      <c r="M39" s="1"/>
      <c r="N39" s="23"/>
      <c r="O39" s="1"/>
      <c r="P39" s="1"/>
    </row>
    <row r="40" spans="1:16">
      <c r="A40" s="136"/>
      <c r="B40" s="141">
        <v>0.2</v>
      </c>
      <c r="C40" s="23">
        <f>ROUND('Full Sheet'!C24*B40,2)</f>
        <v>179.8</v>
      </c>
      <c r="D40" s="142" t="s">
        <v>19</v>
      </c>
      <c r="E40" s="1"/>
      <c r="F40" s="141">
        <v>0.2</v>
      </c>
      <c r="G40" s="143">
        <f>ROUND('Full Sheet'!G24*F40,2)</f>
        <v>16.350000000000001</v>
      </c>
      <c r="H40" s="142" t="s">
        <v>19</v>
      </c>
      <c r="I40" s="124"/>
      <c r="J40" s="1"/>
      <c r="K40" s="1"/>
      <c r="L40" s="1"/>
      <c r="M40" s="1"/>
      <c r="N40" s="23"/>
      <c r="O40" s="1"/>
      <c r="P40" s="1"/>
    </row>
    <row r="41" spans="1:16">
      <c r="A41" s="136"/>
      <c r="B41" s="141">
        <v>0.2</v>
      </c>
      <c r="C41" s="23">
        <f>ROUND('Full Sheet'!C25*B41,2)+'Full Sheet'!R18</f>
        <v>396.4</v>
      </c>
      <c r="D41" s="142" t="s">
        <v>12</v>
      </c>
      <c r="E41" s="1"/>
      <c r="F41" s="141">
        <v>0.2</v>
      </c>
      <c r="G41" s="143">
        <f>ROUND('Full Sheet'!G25*F41,2)+'Full Sheet'!S18</f>
        <v>36.04</v>
      </c>
      <c r="H41" s="142" t="s">
        <v>12</v>
      </c>
      <c r="I41" s="124"/>
      <c r="J41" s="1"/>
      <c r="K41" s="1"/>
      <c r="L41" s="1"/>
      <c r="M41" s="1"/>
      <c r="N41" s="23"/>
      <c r="O41" s="1"/>
      <c r="P41" s="1"/>
    </row>
    <row r="42" spans="1:16">
      <c r="A42" s="136"/>
      <c r="B42" s="141">
        <v>0.2</v>
      </c>
      <c r="C42" s="23">
        <f>ROUND('Full Sheet'!C26*B42,2)+'Full Sheet'!R19</f>
        <v>566</v>
      </c>
      <c r="D42" s="147" t="s">
        <v>14</v>
      </c>
      <c r="E42" s="1"/>
      <c r="F42" s="141">
        <v>0.2</v>
      </c>
      <c r="G42" s="143">
        <f>ROUND('Full Sheet'!G26*F42,2)+'Full Sheet'!S19</f>
        <v>51.45</v>
      </c>
      <c r="H42" s="147" t="s">
        <v>14</v>
      </c>
      <c r="I42" s="124"/>
      <c r="J42" s="1"/>
      <c r="K42" s="1"/>
      <c r="L42" s="1"/>
      <c r="M42" s="1"/>
      <c r="N42" s="23"/>
      <c r="O42" s="1"/>
      <c r="P42" s="1"/>
    </row>
    <row r="43" spans="1:16">
      <c r="A43" s="148" t="s">
        <v>60</v>
      </c>
      <c r="B43" s="149">
        <v>0.8</v>
      </c>
      <c r="C43" s="150">
        <f>ROUND('Full Sheet'!C24*B43,2)</f>
        <v>719.2</v>
      </c>
      <c r="D43" s="142" t="s">
        <v>19</v>
      </c>
      <c r="E43" s="1"/>
      <c r="F43" s="149">
        <v>0.8</v>
      </c>
      <c r="G43" s="151">
        <f>ROUND('Full Sheet'!G24*F43,2)</f>
        <v>65.38</v>
      </c>
      <c r="H43" s="142" t="s">
        <v>19</v>
      </c>
      <c r="I43" s="124"/>
      <c r="J43" s="1"/>
      <c r="K43" s="1"/>
      <c r="L43" s="1"/>
      <c r="M43" s="1"/>
      <c r="N43" s="23"/>
      <c r="O43" s="1"/>
      <c r="P43" s="1"/>
    </row>
    <row r="44" spans="1:16">
      <c r="A44" s="136"/>
      <c r="B44" s="141">
        <v>0.8</v>
      </c>
      <c r="C44" s="23">
        <f>ROUND('Full Sheet'!C25*B44,2)</f>
        <v>1361.6</v>
      </c>
      <c r="D44" s="142" t="s">
        <v>12</v>
      </c>
      <c r="E44" s="1"/>
      <c r="F44" s="141">
        <v>0.8</v>
      </c>
      <c r="G44" s="143">
        <f>ROUND('Full Sheet'!G25*F44,2)</f>
        <v>123.78</v>
      </c>
      <c r="H44" s="142" t="s">
        <v>12</v>
      </c>
      <c r="I44" s="124"/>
      <c r="J44" s="1"/>
      <c r="K44" s="1"/>
      <c r="L44" s="1"/>
      <c r="M44" s="1"/>
      <c r="N44" s="23"/>
      <c r="O44" s="1"/>
      <c r="P44" s="1"/>
    </row>
    <row r="45" spans="1:16" ht="13.5" thickBot="1">
      <c r="A45" s="155"/>
      <c r="B45" s="156">
        <v>0.8</v>
      </c>
      <c r="C45" s="23">
        <f>ROUND('Full Sheet'!C26*B45,2)</f>
        <v>1904</v>
      </c>
      <c r="D45" s="158" t="s">
        <v>14</v>
      </c>
      <c r="E45" s="1"/>
      <c r="F45" s="156">
        <v>0.8</v>
      </c>
      <c r="G45" s="143">
        <f>ROUND('Full Sheet'!G26*F45,2)</f>
        <v>173.09</v>
      </c>
      <c r="H45" s="158" t="s">
        <v>14</v>
      </c>
      <c r="I45" s="124"/>
      <c r="J45" s="1"/>
      <c r="K45" s="1"/>
      <c r="L45" s="1"/>
      <c r="M45" s="1"/>
      <c r="N45" s="23"/>
      <c r="O45" s="1"/>
      <c r="P45" s="1"/>
    </row>
    <row r="46" spans="1:16">
      <c r="A46" s="164"/>
      <c r="B46" s="218" t="s">
        <v>62</v>
      </c>
      <c r="C46" s="219"/>
      <c r="D46" s="220"/>
      <c r="E46" s="1"/>
      <c r="F46" s="218" t="s">
        <v>62</v>
      </c>
      <c r="G46" s="219"/>
      <c r="H46" s="220"/>
      <c r="I46" s="124"/>
      <c r="J46" s="1"/>
      <c r="K46" s="1"/>
      <c r="L46" s="1"/>
      <c r="M46" s="1"/>
      <c r="N46" s="23"/>
      <c r="O46" s="1"/>
      <c r="P46" s="1"/>
    </row>
    <row r="47" spans="1:16">
      <c r="A47" s="138">
        <v>0.2</v>
      </c>
      <c r="B47" s="136" t="s">
        <v>59</v>
      </c>
      <c r="C47" s="4" t="s">
        <v>8</v>
      </c>
      <c r="D47" s="139"/>
      <c r="E47" s="1"/>
      <c r="F47" s="136" t="s">
        <v>59</v>
      </c>
      <c r="G47" s="4" t="s">
        <v>8</v>
      </c>
      <c r="H47" s="139"/>
      <c r="I47" s="124"/>
      <c r="J47" s="1"/>
      <c r="K47" s="1"/>
      <c r="L47" s="1"/>
      <c r="M47" s="1"/>
      <c r="N47" s="23"/>
      <c r="O47" s="1"/>
      <c r="P47" s="1"/>
    </row>
    <row r="48" spans="1:16">
      <c r="A48" s="136"/>
      <c r="B48" s="141">
        <v>0.2</v>
      </c>
      <c r="C48" s="23">
        <f>ROUND('Full Sheet'!C28*B48,2)</f>
        <v>206.2</v>
      </c>
      <c r="D48" s="142" t="s">
        <v>19</v>
      </c>
      <c r="E48" s="1"/>
      <c r="F48" s="141">
        <v>0.2</v>
      </c>
      <c r="G48" s="143">
        <f>ROUND('Full Sheet'!G28*F48,2)</f>
        <v>18.75</v>
      </c>
      <c r="H48" s="142" t="s">
        <v>19</v>
      </c>
      <c r="I48" s="124"/>
      <c r="J48" s="1"/>
      <c r="K48" s="1"/>
      <c r="L48" s="1"/>
      <c r="M48" s="1"/>
      <c r="N48" s="23"/>
      <c r="O48" s="1"/>
      <c r="P48" s="1"/>
    </row>
    <row r="49" spans="1:16">
      <c r="A49" s="136"/>
      <c r="B49" s="141">
        <v>0.2</v>
      </c>
      <c r="C49" s="23">
        <f>ROUND('Full Sheet'!C29*B49,2)+'Full Sheet'!R18</f>
        <v>449.2</v>
      </c>
      <c r="D49" s="142" t="s">
        <v>12</v>
      </c>
      <c r="E49" s="1"/>
      <c r="F49" s="141">
        <v>0.2</v>
      </c>
      <c r="G49" s="143">
        <f>ROUND('Full Sheet'!G29*F49,2)+'Full Sheet'!S18</f>
        <v>40.840000000000003</v>
      </c>
      <c r="H49" s="142" t="s">
        <v>12</v>
      </c>
      <c r="I49" s="124"/>
      <c r="J49" s="1"/>
      <c r="K49" s="1"/>
      <c r="L49" s="1"/>
      <c r="M49" s="1"/>
      <c r="N49" s="23"/>
      <c r="O49" s="1"/>
      <c r="P49" s="1"/>
    </row>
    <row r="50" spans="1:16">
      <c r="A50" s="136"/>
      <c r="B50" s="141">
        <v>0.2</v>
      </c>
      <c r="C50" s="23">
        <f>ROUND('Full Sheet'!C30*B50,2)+'Full Sheet'!R19</f>
        <v>641.4</v>
      </c>
      <c r="D50" s="147" t="s">
        <v>14</v>
      </c>
      <c r="E50" s="1"/>
      <c r="F50" s="141">
        <v>0.2</v>
      </c>
      <c r="G50" s="143">
        <f>ROUND('Full Sheet'!G30*F50,2)+'Full Sheet'!S19</f>
        <v>58.31</v>
      </c>
      <c r="H50" s="147" t="s">
        <v>14</v>
      </c>
      <c r="I50" s="124"/>
      <c r="J50" s="1"/>
      <c r="K50" s="1"/>
      <c r="L50" s="1"/>
      <c r="M50" s="1"/>
      <c r="N50" s="23"/>
      <c r="O50" s="1"/>
      <c r="P50" s="1"/>
    </row>
    <row r="51" spans="1:16">
      <c r="A51" s="148" t="s">
        <v>60</v>
      </c>
      <c r="B51" s="149">
        <v>0.8</v>
      </c>
      <c r="C51" s="150">
        <f>ROUND('Full Sheet'!C28*B51,2)</f>
        <v>824.8</v>
      </c>
      <c r="D51" s="142" t="s">
        <v>19</v>
      </c>
      <c r="E51" s="1"/>
      <c r="F51" s="149">
        <v>0.8</v>
      </c>
      <c r="G51" s="151">
        <f>ROUND('Full Sheet'!G28*F51,2)</f>
        <v>74.98</v>
      </c>
      <c r="H51" s="142" t="s">
        <v>19</v>
      </c>
      <c r="I51" s="124"/>
      <c r="J51" s="23"/>
      <c r="K51" s="1"/>
      <c r="L51" s="1"/>
      <c r="M51" s="1"/>
      <c r="N51" s="1"/>
      <c r="O51" s="1"/>
      <c r="P51" s="1"/>
    </row>
    <row r="52" spans="1:16">
      <c r="A52" s="136"/>
      <c r="B52" s="141">
        <v>0.8</v>
      </c>
      <c r="C52" s="23">
        <f>ROUND('Full Sheet'!C29*B52,2)</f>
        <v>1572.8</v>
      </c>
      <c r="D52" s="142" t="s">
        <v>12</v>
      </c>
      <c r="E52" s="1"/>
      <c r="F52" s="141">
        <v>0.8</v>
      </c>
      <c r="G52" s="143">
        <f>ROUND('Full Sheet'!G29*F52,2)</f>
        <v>142.97999999999999</v>
      </c>
      <c r="H52" s="142" t="s">
        <v>12</v>
      </c>
      <c r="I52" s="124"/>
      <c r="J52" s="23"/>
      <c r="K52" s="1"/>
      <c r="L52" s="1"/>
      <c r="M52" s="1"/>
      <c r="N52" s="1"/>
      <c r="O52" s="1"/>
      <c r="P52" s="1"/>
    </row>
    <row r="53" spans="1:16" ht="13.5" thickBot="1">
      <c r="A53" s="155"/>
      <c r="B53" s="156">
        <v>0.8</v>
      </c>
      <c r="C53" s="157">
        <f>ROUND('Full Sheet'!C30*B53,2)</f>
        <v>2205.6</v>
      </c>
      <c r="D53" s="158" t="s">
        <v>14</v>
      </c>
      <c r="E53" s="1"/>
      <c r="F53" s="156">
        <v>0.8</v>
      </c>
      <c r="G53" s="160">
        <f>ROUND('Full Sheet'!G30*F53,2)</f>
        <v>200.51</v>
      </c>
      <c r="H53" s="158" t="s">
        <v>14</v>
      </c>
      <c r="I53" s="124"/>
      <c r="J53" s="23"/>
      <c r="K53" s="1"/>
      <c r="L53" s="1"/>
      <c r="M53" s="1"/>
      <c r="N53" s="1"/>
      <c r="O53" s="1"/>
      <c r="P53" s="1"/>
    </row>
  </sheetData>
  <mergeCells count="20">
    <mergeCell ref="B1:D1"/>
    <mergeCell ref="F1:H1"/>
    <mergeCell ref="J3:K3"/>
    <mergeCell ref="B10:D10"/>
    <mergeCell ref="F10:H10"/>
    <mergeCell ref="B2:D2"/>
    <mergeCell ref="F2:H2"/>
    <mergeCell ref="J2:L2"/>
    <mergeCell ref="J11:L11"/>
    <mergeCell ref="B14:D14"/>
    <mergeCell ref="F14:H14"/>
    <mergeCell ref="B38:D38"/>
    <mergeCell ref="F38:H38"/>
    <mergeCell ref="B46:D46"/>
    <mergeCell ref="F46:H46"/>
    <mergeCell ref="J12:K12"/>
    <mergeCell ref="B22:D22"/>
    <mergeCell ref="F22:H22"/>
    <mergeCell ref="B30:D30"/>
    <mergeCell ref="F30:H30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53"/>
  <sheetViews>
    <sheetView workbookViewId="0">
      <selection sqref="A1:L53"/>
    </sheetView>
  </sheetViews>
  <sheetFormatPr defaultRowHeight="12.75"/>
  <cols>
    <col min="2" max="2" width="6.140625" bestFit="1" customWidth="1"/>
    <col min="3" max="3" width="8.140625" bestFit="1" customWidth="1"/>
    <col min="4" max="4" width="4.7109375" bestFit="1" customWidth="1"/>
    <col min="6" max="6" width="6.140625" bestFit="1" customWidth="1"/>
    <col min="7" max="7" width="8.140625" bestFit="1" customWidth="1"/>
    <col min="8" max="8" width="4.7109375" bestFit="1" customWidth="1"/>
    <col min="10" max="10" width="6.85546875" bestFit="1" customWidth="1"/>
    <col min="11" max="12" width="5.5703125" bestFit="1" customWidth="1"/>
    <col min="14" max="14" width="6.85546875" bestFit="1" customWidth="1"/>
    <col min="15" max="15" width="5" bestFit="1" customWidth="1"/>
    <col min="16" max="16" width="4.85546875" bestFit="1" customWidth="1"/>
  </cols>
  <sheetData>
    <row r="1" spans="1:16">
      <c r="A1" s="133"/>
      <c r="B1" s="224" t="s">
        <v>57</v>
      </c>
      <c r="C1" s="225"/>
      <c r="D1" s="226"/>
      <c r="E1" s="1"/>
      <c r="F1" s="224" t="s">
        <v>58</v>
      </c>
      <c r="G1" s="225"/>
      <c r="H1" s="226"/>
      <c r="I1" s="1"/>
      <c r="J1" s="1"/>
      <c r="K1" s="1"/>
      <c r="L1" s="1"/>
      <c r="M1" s="1"/>
      <c r="N1" s="1"/>
      <c r="O1" s="1"/>
      <c r="P1" s="1"/>
    </row>
    <row r="2" spans="1:16" ht="13.5" thickBot="1">
      <c r="A2" s="135"/>
      <c r="B2" s="228" t="s">
        <v>75</v>
      </c>
      <c r="C2" s="229"/>
      <c r="D2" s="230"/>
      <c r="E2" s="1"/>
      <c r="F2" s="228" t="s">
        <v>75</v>
      </c>
      <c r="G2" s="229"/>
      <c r="H2" s="230"/>
      <c r="I2" s="4"/>
      <c r="J2" s="227" t="s">
        <v>0</v>
      </c>
      <c r="K2" s="227"/>
      <c r="L2" s="227"/>
      <c r="M2" s="1"/>
    </row>
    <row r="3" spans="1:16">
      <c r="A3" s="138">
        <v>0.25</v>
      </c>
      <c r="B3" s="136" t="s">
        <v>59</v>
      </c>
      <c r="C3" s="4" t="s">
        <v>8</v>
      </c>
      <c r="D3" s="139"/>
      <c r="E3" s="1"/>
      <c r="F3" s="136" t="s">
        <v>59</v>
      </c>
      <c r="G3" s="4" t="s">
        <v>8</v>
      </c>
      <c r="H3" s="139"/>
      <c r="I3" s="1"/>
      <c r="J3" s="218" t="s">
        <v>69</v>
      </c>
      <c r="K3" s="220"/>
      <c r="L3" s="214" t="s">
        <v>71</v>
      </c>
      <c r="M3" s="1"/>
    </row>
    <row r="4" spans="1:16">
      <c r="A4" s="135"/>
      <c r="B4" s="141">
        <v>0.25</v>
      </c>
      <c r="C4" s="23">
        <f>ROUND('Full Sheet'!C5*B4,2)</f>
        <v>303.25</v>
      </c>
      <c r="D4" s="142" t="s">
        <v>19</v>
      </c>
      <c r="E4" s="1"/>
      <c r="F4" s="141">
        <v>0.25</v>
      </c>
      <c r="G4" s="143">
        <f>ROUND('Full Sheet'!G5*F4,2)</f>
        <v>27.57</v>
      </c>
      <c r="H4" s="142" t="s">
        <v>19</v>
      </c>
      <c r="I4" s="1"/>
      <c r="J4" s="144" t="s">
        <v>9</v>
      </c>
      <c r="K4" s="145">
        <f>ROUND('Full Sheet'!K4*B4,2)</f>
        <v>24.6</v>
      </c>
      <c r="L4" s="146">
        <f>ROUND('Full Sheet'!M4*B4,2)</f>
        <v>3.95</v>
      </c>
      <c r="M4" s="1"/>
    </row>
    <row r="5" spans="1:16">
      <c r="A5" s="135"/>
      <c r="B5" s="141">
        <v>0.25</v>
      </c>
      <c r="C5" s="23">
        <f>ROUND('Full Sheet'!C6*B5,2)+'Full Sheet'!R18</f>
        <v>636.75</v>
      </c>
      <c r="D5" s="142" t="s">
        <v>12</v>
      </c>
      <c r="E5" s="1"/>
      <c r="F5" s="141">
        <v>0.25</v>
      </c>
      <c r="G5" s="143">
        <f>ROUND('Full Sheet'!G6*F5,2)+'Full Sheet'!S18</f>
        <v>57.89</v>
      </c>
      <c r="H5" s="142" t="s">
        <v>12</v>
      </c>
      <c r="I5" s="1"/>
      <c r="J5" s="144" t="s">
        <v>11</v>
      </c>
      <c r="K5" s="145">
        <f>ROUND('Full Sheet'!K5*B5,2)</f>
        <v>24.73</v>
      </c>
      <c r="L5" s="146"/>
      <c r="M5" s="1"/>
    </row>
    <row r="6" spans="1:16" ht="13.5" thickBot="1">
      <c r="A6" s="135"/>
      <c r="B6" s="141">
        <v>0.25</v>
      </c>
      <c r="C6" s="23">
        <f>ROUND('Full Sheet'!C7*B6,2)+'Full Sheet'!R19</f>
        <v>904.25</v>
      </c>
      <c r="D6" s="147" t="s">
        <v>14</v>
      </c>
      <c r="E6" s="1"/>
      <c r="F6" s="141">
        <v>0.25</v>
      </c>
      <c r="G6" s="143">
        <f>ROUND('Full Sheet'!G7*F6,2)+'Full Sheet'!S19</f>
        <v>82.199999999999989</v>
      </c>
      <c r="H6" s="147" t="s">
        <v>14</v>
      </c>
      <c r="I6" s="1"/>
      <c r="J6" s="144" t="s">
        <v>13</v>
      </c>
      <c r="K6" s="145">
        <f>ROUND('Full Sheet'!K6*B6,2)+'Full Sheet'!J7</f>
        <v>44</v>
      </c>
      <c r="L6" s="182"/>
      <c r="M6" s="1"/>
    </row>
    <row r="7" spans="1:16" ht="13.5" thickBot="1">
      <c r="A7" s="148" t="s">
        <v>60</v>
      </c>
      <c r="B7" s="149">
        <v>0.75</v>
      </c>
      <c r="C7" s="150">
        <f>ROUND('Full Sheet'!C5*B7,2)</f>
        <v>909.75</v>
      </c>
      <c r="D7" s="142" t="s">
        <v>19</v>
      </c>
      <c r="E7" s="1"/>
      <c r="F7" s="149">
        <v>0.75</v>
      </c>
      <c r="G7" s="151">
        <f>ROUND('Full Sheet'!G5*F7,2)</f>
        <v>82.7</v>
      </c>
      <c r="H7" s="142" t="s">
        <v>19</v>
      </c>
      <c r="I7" s="1"/>
      <c r="J7" s="211" t="s">
        <v>9</v>
      </c>
      <c r="K7" s="212">
        <f>ROUND('Full Sheet'!K4*B7,2)</f>
        <v>73.8</v>
      </c>
      <c r="L7" s="213">
        <f>ROUND('Full Sheet'!M4*B7,2)</f>
        <v>11.85</v>
      </c>
      <c r="M7" s="1"/>
    </row>
    <row r="8" spans="1:16">
      <c r="A8" s="136"/>
      <c r="B8" s="141">
        <v>0.75</v>
      </c>
      <c r="C8" s="23">
        <f>ROUND('Full Sheet'!C6*B8,2)</f>
        <v>1742.25</v>
      </c>
      <c r="D8" s="142" t="s">
        <v>12</v>
      </c>
      <c r="E8" s="1"/>
      <c r="F8" s="141">
        <v>0.75</v>
      </c>
      <c r="G8" s="143">
        <f>ROUND('Full Sheet'!G6*F8,2)</f>
        <v>158.38999999999999</v>
      </c>
      <c r="H8" s="142" t="s">
        <v>12</v>
      </c>
      <c r="I8" s="1"/>
      <c r="J8" s="144" t="s">
        <v>11</v>
      </c>
      <c r="K8" s="145">
        <f>ROUND('Full Sheet'!K5*B8,2)</f>
        <v>74.180000000000007</v>
      </c>
      <c r="L8" s="1"/>
      <c r="M8" s="1"/>
    </row>
    <row r="9" spans="1:16" ht="13.5" thickBot="1">
      <c r="A9" s="155"/>
      <c r="B9" s="156">
        <v>0.75</v>
      </c>
      <c r="C9" s="23">
        <f>ROUND('Full Sheet'!C7*B9,2)</f>
        <v>2442.75</v>
      </c>
      <c r="D9" s="158" t="s">
        <v>14</v>
      </c>
      <c r="E9" s="1"/>
      <c r="F9" s="156">
        <v>0.75</v>
      </c>
      <c r="G9" s="160">
        <f>ROUND('Full Sheet'!G7*F9,2)</f>
        <v>222.07</v>
      </c>
      <c r="H9" s="158" t="s">
        <v>14</v>
      </c>
      <c r="I9" s="1"/>
      <c r="J9" s="161" t="s">
        <v>13</v>
      </c>
      <c r="K9" s="162">
        <f>ROUND('Full Sheet'!K6*B9,2)</f>
        <v>73.8</v>
      </c>
      <c r="L9" s="1"/>
      <c r="M9" s="1"/>
    </row>
    <row r="10" spans="1:16">
      <c r="A10" s="164"/>
      <c r="B10" s="221" t="s">
        <v>76</v>
      </c>
      <c r="C10" s="222"/>
      <c r="D10" s="223"/>
      <c r="E10" s="1"/>
      <c r="F10" s="221" t="s">
        <v>76</v>
      </c>
      <c r="G10" s="222"/>
      <c r="H10" s="223"/>
      <c r="I10" s="124"/>
      <c r="J10" s="1"/>
      <c r="K10" s="1"/>
      <c r="L10" s="1"/>
      <c r="M10" s="1"/>
      <c r="N10" s="1"/>
      <c r="O10" s="1"/>
      <c r="P10" s="1"/>
    </row>
    <row r="11" spans="1:16" ht="13.5" thickBot="1">
      <c r="A11" s="138">
        <v>0.25</v>
      </c>
      <c r="B11" s="136" t="s">
        <v>59</v>
      </c>
      <c r="C11" s="4" t="s">
        <v>8</v>
      </c>
      <c r="D11" s="139"/>
      <c r="E11" s="1"/>
      <c r="F11" s="136" t="s">
        <v>59</v>
      </c>
      <c r="G11" s="4" t="s">
        <v>8</v>
      </c>
      <c r="H11" s="139"/>
      <c r="I11" s="124"/>
      <c r="J11" s="227" t="s">
        <v>68</v>
      </c>
      <c r="K11" s="227"/>
      <c r="L11" s="227"/>
      <c r="M11" s="1"/>
      <c r="N11" s="165"/>
      <c r="O11" s="1"/>
      <c r="P11" s="1"/>
    </row>
    <row r="12" spans="1:16">
      <c r="A12" s="136"/>
      <c r="B12" s="141">
        <v>0.25</v>
      </c>
      <c r="C12" s="23">
        <f>ROUND('Full Sheet'!C10*B12,2)</f>
        <v>210.75</v>
      </c>
      <c r="D12" s="142" t="s">
        <v>19</v>
      </c>
      <c r="E12" s="1"/>
      <c r="F12" s="141">
        <v>0.25</v>
      </c>
      <c r="G12" s="143">
        <f>ROUND('Full Sheet'!G10*F12,2)</f>
        <v>19.16</v>
      </c>
      <c r="H12" s="142" t="s">
        <v>19</v>
      </c>
      <c r="I12" s="124"/>
      <c r="J12" s="218" t="s">
        <v>70</v>
      </c>
      <c r="K12" s="220"/>
      <c r="L12" s="214" t="s">
        <v>71</v>
      </c>
      <c r="M12" s="1"/>
      <c r="N12" s="125"/>
      <c r="O12" s="1"/>
      <c r="P12" s="1"/>
    </row>
    <row r="13" spans="1:16" ht="13.5" thickBot="1">
      <c r="A13" s="166" t="s">
        <v>60</v>
      </c>
      <c r="B13" s="167">
        <v>0.75</v>
      </c>
      <c r="C13" s="168">
        <f>ROUND('Full Sheet'!C10*B13,2)</f>
        <v>632.25</v>
      </c>
      <c r="D13" s="169" t="s">
        <v>19</v>
      </c>
      <c r="E13" s="1"/>
      <c r="F13" s="167">
        <v>0.75</v>
      </c>
      <c r="G13" s="171">
        <f>ROUND('Full Sheet'!G10*F13,2)</f>
        <v>57.48</v>
      </c>
      <c r="H13" s="169" t="s">
        <v>19</v>
      </c>
      <c r="I13" s="124"/>
      <c r="J13" s="144" t="s">
        <v>9</v>
      </c>
      <c r="K13" s="145">
        <f>ROUND('Full Sheet'!P4*F4,2)</f>
        <v>2.2400000000000002</v>
      </c>
      <c r="L13" s="146">
        <f>ROUND('Full Sheet'!R4*F4,2)</f>
        <v>0.36</v>
      </c>
      <c r="M13" s="1"/>
      <c r="N13" s="1"/>
      <c r="O13" s="1"/>
      <c r="P13" s="1"/>
    </row>
    <row r="14" spans="1:16">
      <c r="A14" s="164"/>
      <c r="B14" s="221" t="s">
        <v>74</v>
      </c>
      <c r="C14" s="222"/>
      <c r="D14" s="223"/>
      <c r="E14" s="1"/>
      <c r="F14" s="221" t="s">
        <v>74</v>
      </c>
      <c r="G14" s="222"/>
      <c r="H14" s="223"/>
      <c r="I14" s="1"/>
      <c r="J14" s="144" t="s">
        <v>11</v>
      </c>
      <c r="K14" s="145">
        <f>ROUND('Full Sheet'!P5*F5,2)</f>
        <v>2.25</v>
      </c>
      <c r="L14" s="146"/>
      <c r="M14" s="1"/>
      <c r="N14" s="1"/>
      <c r="O14" s="1"/>
      <c r="P14" s="1"/>
    </row>
    <row r="15" spans="1:16" ht="13.5" thickBot="1">
      <c r="A15" s="138">
        <v>0.25</v>
      </c>
      <c r="B15" s="136" t="s">
        <v>59</v>
      </c>
      <c r="C15" s="4" t="s">
        <v>8</v>
      </c>
      <c r="D15" s="139"/>
      <c r="E15" s="1"/>
      <c r="F15" s="136" t="s">
        <v>59</v>
      </c>
      <c r="G15" s="4" t="s">
        <v>8</v>
      </c>
      <c r="H15" s="139"/>
      <c r="I15" s="1"/>
      <c r="J15" s="144" t="s">
        <v>13</v>
      </c>
      <c r="K15" s="145">
        <f>ROUND('Full Sheet'!P6*F6,2)+'Full Sheet'!O7</f>
        <v>4</v>
      </c>
      <c r="L15" s="146"/>
      <c r="M15" s="1"/>
      <c r="N15" s="1"/>
      <c r="O15" s="1"/>
      <c r="P15" s="1"/>
    </row>
    <row r="16" spans="1:16" ht="13.5" thickBot="1">
      <c r="A16" s="136"/>
      <c r="B16" s="141">
        <v>0.25</v>
      </c>
      <c r="C16" s="23">
        <f>ROUND('Full Sheet'!C12*B16,2)</f>
        <v>284.5</v>
      </c>
      <c r="D16" s="142" t="s">
        <v>19</v>
      </c>
      <c r="E16" s="1"/>
      <c r="F16" s="141">
        <v>0.25</v>
      </c>
      <c r="G16" s="143">
        <f>ROUND('Full Sheet'!G12*F16,2)</f>
        <v>25.86</v>
      </c>
      <c r="H16" s="142" t="s">
        <v>19</v>
      </c>
      <c r="I16" s="124"/>
      <c r="J16" s="211" t="s">
        <v>9</v>
      </c>
      <c r="K16" s="212">
        <f>ROUND('Full Sheet'!P4*F7,2)</f>
        <v>6.71</v>
      </c>
      <c r="L16" s="213">
        <f>ROUND('Full Sheet'!R4*F7,2)</f>
        <v>1.08</v>
      </c>
      <c r="M16" s="1"/>
      <c r="N16" s="23"/>
      <c r="O16" s="23"/>
      <c r="P16" s="1"/>
    </row>
    <row r="17" spans="1:16">
      <c r="A17" s="136"/>
      <c r="B17" s="141">
        <v>0.25</v>
      </c>
      <c r="C17" s="23">
        <f>ROUND('Full Sheet'!C13*B17,2)+'Full Sheet'!R18</f>
        <v>596.5</v>
      </c>
      <c r="D17" s="142" t="s">
        <v>12</v>
      </c>
      <c r="E17" s="1"/>
      <c r="F17" s="141">
        <v>0.25</v>
      </c>
      <c r="G17" s="143">
        <f>ROUND('Full Sheet'!G13*F17,2)+'Full Sheet'!S18</f>
        <v>54.230000000000004</v>
      </c>
      <c r="H17" s="142" t="s">
        <v>12</v>
      </c>
      <c r="I17" s="124"/>
      <c r="J17" s="144" t="s">
        <v>11</v>
      </c>
      <c r="K17" s="145">
        <f>ROUND('Full Sheet'!P5*F8,2)</f>
        <v>6.74</v>
      </c>
      <c r="L17" s="1"/>
      <c r="M17" s="1"/>
      <c r="N17" s="23"/>
      <c r="O17" s="23"/>
      <c r="P17" s="1"/>
    </row>
    <row r="18" spans="1:16" ht="13.5" thickBot="1">
      <c r="A18" s="136"/>
      <c r="B18" s="141">
        <v>0.25</v>
      </c>
      <c r="C18" s="23">
        <f>ROUND('Full Sheet'!C14*B18,2)+'Full Sheet'!R19</f>
        <v>844.5</v>
      </c>
      <c r="D18" s="147" t="s">
        <v>14</v>
      </c>
      <c r="E18" s="1"/>
      <c r="F18" s="141">
        <v>0.25</v>
      </c>
      <c r="G18" s="143">
        <f>ROUND('Full Sheet'!G14*F18,2)+'Full Sheet'!S19</f>
        <v>76.77000000000001</v>
      </c>
      <c r="H18" s="147" t="s">
        <v>14</v>
      </c>
      <c r="I18" s="124"/>
      <c r="J18" s="161" t="s">
        <v>13</v>
      </c>
      <c r="K18" s="163">
        <f>ROUND('Full Sheet'!P6*F9,2)</f>
        <v>6.71</v>
      </c>
      <c r="L18" s="1"/>
      <c r="M18" s="1"/>
      <c r="N18" s="23"/>
      <c r="O18" s="23"/>
      <c r="P18" s="1"/>
    </row>
    <row r="19" spans="1:16">
      <c r="A19" s="148" t="s">
        <v>60</v>
      </c>
      <c r="B19" s="149">
        <v>0.75</v>
      </c>
      <c r="C19" s="150">
        <f>ROUND('Full Sheet'!C12*B19,2)</f>
        <v>853.5</v>
      </c>
      <c r="D19" s="142" t="s">
        <v>19</v>
      </c>
      <c r="E19" s="1"/>
      <c r="F19" s="149">
        <v>0.75</v>
      </c>
      <c r="G19" s="151">
        <f>ROUND('Full Sheet'!G12*F19,2)</f>
        <v>77.59</v>
      </c>
      <c r="H19" s="142" t="s">
        <v>19</v>
      </c>
      <c r="I19" s="124"/>
      <c r="J19" s="1"/>
      <c r="K19" s="1"/>
      <c r="L19" s="1"/>
      <c r="M19" s="1"/>
      <c r="N19" s="23"/>
      <c r="O19" s="23"/>
      <c r="P19" s="1"/>
    </row>
    <row r="20" spans="1:16">
      <c r="A20" s="136"/>
      <c r="B20" s="141">
        <v>0.75</v>
      </c>
      <c r="C20" s="23">
        <f>ROUND('Full Sheet'!C13*B20,2)</f>
        <v>1621.5</v>
      </c>
      <c r="D20" s="142" t="s">
        <v>12</v>
      </c>
      <c r="E20" s="1"/>
      <c r="F20" s="141">
        <v>0.75</v>
      </c>
      <c r="G20" s="143">
        <f>ROUND('Full Sheet'!G13*F20,2)</f>
        <v>147.41</v>
      </c>
      <c r="H20" s="142" t="s">
        <v>12</v>
      </c>
      <c r="I20" s="124"/>
      <c r="J20" s="1"/>
      <c r="K20" s="1"/>
      <c r="L20" s="1"/>
      <c r="M20" s="1"/>
      <c r="N20" s="23"/>
      <c r="O20" s="1"/>
      <c r="P20" s="1"/>
    </row>
    <row r="21" spans="1:16" ht="13.5" thickBot="1">
      <c r="A21" s="155"/>
      <c r="B21" s="156">
        <v>0.75</v>
      </c>
      <c r="C21" s="23">
        <f>ROUND('Full Sheet'!C14*B21,2)</f>
        <v>2263.5</v>
      </c>
      <c r="D21" s="158" t="s">
        <v>14</v>
      </c>
      <c r="E21" s="1"/>
      <c r="F21" s="156">
        <v>0.75</v>
      </c>
      <c r="G21" s="143">
        <f>ROUND('Full Sheet'!G14*F21,2)</f>
        <v>205.77</v>
      </c>
      <c r="H21" s="158" t="s">
        <v>14</v>
      </c>
      <c r="I21" s="124"/>
      <c r="J21" s="1"/>
      <c r="K21" s="1"/>
      <c r="L21" s="1"/>
      <c r="M21" s="1"/>
      <c r="N21" s="1"/>
      <c r="O21" s="1"/>
      <c r="P21" s="1"/>
    </row>
    <row r="22" spans="1:16">
      <c r="A22" s="164"/>
      <c r="B22" s="221" t="s">
        <v>73</v>
      </c>
      <c r="C22" s="222"/>
      <c r="D22" s="223"/>
      <c r="E22" s="1"/>
      <c r="F22" s="221" t="s">
        <v>73</v>
      </c>
      <c r="G22" s="222"/>
      <c r="H22" s="223"/>
      <c r="I22" s="1"/>
      <c r="J22" s="1"/>
      <c r="K22" s="1"/>
      <c r="L22" s="1"/>
      <c r="M22" s="1"/>
      <c r="N22" s="1"/>
      <c r="O22" s="1"/>
      <c r="P22" s="1"/>
    </row>
    <row r="23" spans="1:16">
      <c r="A23" s="138">
        <v>0.25</v>
      </c>
      <c r="B23" s="136" t="s">
        <v>59</v>
      </c>
      <c r="C23" s="4" t="s">
        <v>8</v>
      </c>
      <c r="D23" s="139"/>
      <c r="E23" s="1"/>
      <c r="F23" s="136" t="s">
        <v>59</v>
      </c>
      <c r="G23" s="4" t="s">
        <v>8</v>
      </c>
      <c r="H23" s="139"/>
      <c r="I23" s="1"/>
      <c r="J23" s="1"/>
      <c r="K23" s="1"/>
      <c r="L23" s="1"/>
      <c r="M23" s="1"/>
      <c r="N23" s="1"/>
      <c r="O23" s="1"/>
      <c r="P23" s="1"/>
    </row>
    <row r="24" spans="1:16">
      <c r="A24" s="136"/>
      <c r="B24" s="141">
        <v>0.25</v>
      </c>
      <c r="C24" s="23">
        <f>ROUND('Full Sheet'!C16*B24,2)</f>
        <v>261.25</v>
      </c>
      <c r="D24" s="142" t="s">
        <v>19</v>
      </c>
      <c r="E24" s="1"/>
      <c r="F24" s="141">
        <v>0.25</v>
      </c>
      <c r="G24" s="143">
        <f>ROUND('Full Sheet'!G16*F24,2)</f>
        <v>23.75</v>
      </c>
      <c r="H24" s="142" t="s">
        <v>19</v>
      </c>
      <c r="I24" s="124"/>
      <c r="J24" s="1"/>
      <c r="K24" s="1"/>
      <c r="L24" s="1"/>
      <c r="M24" s="1"/>
      <c r="N24" s="23"/>
      <c r="O24" s="23"/>
      <c r="P24" s="1"/>
    </row>
    <row r="25" spans="1:16">
      <c r="A25" s="136"/>
      <c r="B25" s="141">
        <v>0.25</v>
      </c>
      <c r="C25" s="23">
        <f>ROUND('Full Sheet'!C17*B25,2)+'Full Sheet'!R18</f>
        <v>550</v>
      </c>
      <c r="D25" s="142" t="s">
        <v>12</v>
      </c>
      <c r="E25" s="1"/>
      <c r="F25" s="141">
        <v>0.25</v>
      </c>
      <c r="G25" s="143">
        <f>ROUND('Full Sheet'!G17*F25,2)+'Full Sheet'!S18</f>
        <v>50</v>
      </c>
      <c r="H25" s="142" t="s">
        <v>12</v>
      </c>
      <c r="I25" s="124"/>
      <c r="J25" s="1"/>
      <c r="K25" s="1"/>
      <c r="L25" s="1"/>
      <c r="M25" s="1"/>
      <c r="N25" s="23"/>
      <c r="O25" s="23"/>
      <c r="P25" s="1"/>
    </row>
    <row r="26" spans="1:16">
      <c r="A26" s="136"/>
      <c r="B26" s="141">
        <v>0.25</v>
      </c>
      <c r="C26" s="23">
        <f>ROUND('Full Sheet'!C18*B26,2)+'Full Sheet'!R19</f>
        <v>778.25</v>
      </c>
      <c r="D26" s="147" t="s">
        <v>14</v>
      </c>
      <c r="E26" s="1"/>
      <c r="F26" s="141">
        <v>0.25</v>
      </c>
      <c r="G26" s="143">
        <f>ROUND('Full Sheet'!G18*F26,2)+'Full Sheet'!S19</f>
        <v>70.75</v>
      </c>
      <c r="H26" s="147" t="s">
        <v>14</v>
      </c>
      <c r="I26" s="124"/>
      <c r="J26" s="1"/>
      <c r="K26" s="1"/>
      <c r="L26" s="1"/>
      <c r="M26" s="1"/>
      <c r="N26" s="23"/>
      <c r="O26" s="23"/>
      <c r="P26" s="1"/>
    </row>
    <row r="27" spans="1:16">
      <c r="A27" s="148" t="s">
        <v>60</v>
      </c>
      <c r="B27" s="149">
        <v>0.75</v>
      </c>
      <c r="C27" s="150">
        <f>ROUND('Full Sheet'!C16*B27,2)</f>
        <v>783.75</v>
      </c>
      <c r="D27" s="142" t="s">
        <v>19</v>
      </c>
      <c r="E27" s="1"/>
      <c r="F27" s="149">
        <v>0.75</v>
      </c>
      <c r="G27" s="151">
        <f>ROUND('Full Sheet'!G16*F27,2)</f>
        <v>71.25</v>
      </c>
      <c r="H27" s="142" t="s">
        <v>19</v>
      </c>
      <c r="I27" s="124"/>
      <c r="J27" s="1"/>
      <c r="K27" s="1"/>
      <c r="L27" s="1"/>
      <c r="M27" s="1"/>
      <c r="N27" s="23"/>
      <c r="O27" s="23"/>
      <c r="P27" s="1"/>
    </row>
    <row r="28" spans="1:16">
      <c r="A28" s="136"/>
      <c r="B28" s="141">
        <v>0.75</v>
      </c>
      <c r="C28" s="23">
        <f>ROUND('Full Sheet'!C17*B28,2)</f>
        <v>1482</v>
      </c>
      <c r="D28" s="142" t="s">
        <v>12</v>
      </c>
      <c r="E28" s="1"/>
      <c r="F28" s="141">
        <v>0.75</v>
      </c>
      <c r="G28" s="143">
        <f>ROUND('Full Sheet'!G17*F28,2)</f>
        <v>134.72999999999999</v>
      </c>
      <c r="H28" s="142" t="s">
        <v>12</v>
      </c>
      <c r="I28" s="124"/>
      <c r="J28" s="1"/>
      <c r="K28" s="1"/>
      <c r="L28" s="1"/>
      <c r="M28" s="1"/>
      <c r="N28" s="23"/>
      <c r="O28" s="1"/>
      <c r="P28" s="1"/>
    </row>
    <row r="29" spans="1:16" ht="13.5" thickBot="1">
      <c r="A29" s="155"/>
      <c r="B29" s="156">
        <v>0.75</v>
      </c>
      <c r="C29" s="23">
        <f>ROUND('Full Sheet'!C18*B29,2)</f>
        <v>2064.75</v>
      </c>
      <c r="D29" s="158" t="s">
        <v>14</v>
      </c>
      <c r="E29" s="1"/>
      <c r="F29" s="156">
        <v>0.75</v>
      </c>
      <c r="G29" s="143">
        <f>ROUND('Full Sheet'!G18*F29,2)</f>
        <v>187.7</v>
      </c>
      <c r="H29" s="158" t="s">
        <v>14</v>
      </c>
      <c r="I29" s="124"/>
      <c r="J29" s="1"/>
      <c r="K29" s="1"/>
      <c r="L29" s="1"/>
      <c r="M29" s="1"/>
      <c r="N29" s="23"/>
      <c r="O29" s="1"/>
      <c r="P29" s="1"/>
    </row>
    <row r="30" spans="1:16">
      <c r="A30" s="164"/>
      <c r="B30" s="218" t="s">
        <v>72</v>
      </c>
      <c r="C30" s="219"/>
      <c r="D30" s="220"/>
      <c r="E30" s="1"/>
      <c r="F30" s="218" t="s">
        <v>72</v>
      </c>
      <c r="G30" s="219"/>
      <c r="H30" s="220"/>
      <c r="I30" s="124"/>
      <c r="J30" s="1"/>
      <c r="K30" s="1"/>
      <c r="L30" s="1"/>
      <c r="M30" s="1"/>
      <c r="N30" s="23"/>
      <c r="O30" s="1"/>
      <c r="P30" s="1"/>
    </row>
    <row r="31" spans="1:16">
      <c r="A31" s="138">
        <v>0.25</v>
      </c>
      <c r="B31" s="136" t="s">
        <v>59</v>
      </c>
      <c r="C31" s="4" t="s">
        <v>8</v>
      </c>
      <c r="D31" s="139"/>
      <c r="E31" s="1"/>
      <c r="F31" s="136" t="s">
        <v>59</v>
      </c>
      <c r="G31" s="4" t="s">
        <v>8</v>
      </c>
      <c r="H31" s="139"/>
      <c r="I31" s="124"/>
      <c r="J31" s="1"/>
      <c r="K31" s="1"/>
      <c r="L31" s="1"/>
      <c r="M31" s="1"/>
      <c r="N31" s="23"/>
      <c r="O31" s="1"/>
      <c r="P31" s="1"/>
    </row>
    <row r="32" spans="1:16">
      <c r="A32" s="136"/>
      <c r="B32" s="141">
        <v>0.25</v>
      </c>
      <c r="C32" s="23">
        <f>ROUND('Full Sheet'!C20*B32,2)</f>
        <v>279.75</v>
      </c>
      <c r="D32" s="142" t="s">
        <v>19</v>
      </c>
      <c r="E32" s="1"/>
      <c r="F32" s="141">
        <v>0.25</v>
      </c>
      <c r="G32" s="143">
        <f>ROUND('Full Sheet'!G20*F32,2)</f>
        <v>25.43</v>
      </c>
      <c r="H32" s="142" t="s">
        <v>19</v>
      </c>
      <c r="I32" s="124"/>
      <c r="J32" s="1"/>
      <c r="K32" s="1"/>
      <c r="L32" s="1"/>
      <c r="M32" s="1"/>
      <c r="N32" s="23"/>
      <c r="O32" s="1"/>
      <c r="P32" s="1"/>
    </row>
    <row r="33" spans="1:16">
      <c r="A33" s="136"/>
      <c r="B33" s="141">
        <v>0.25</v>
      </c>
      <c r="C33" s="23">
        <f>ROUND('Full Sheet'!C21*B33,2)+'Full Sheet'!R18</f>
        <v>589.75</v>
      </c>
      <c r="D33" s="142" t="s">
        <v>12</v>
      </c>
      <c r="E33" s="1"/>
      <c r="F33" s="141">
        <v>0.25</v>
      </c>
      <c r="G33" s="143">
        <f>ROUND('Full Sheet'!G21*F33,2)+'Full Sheet'!S18</f>
        <v>53.61</v>
      </c>
      <c r="H33" s="142" t="s">
        <v>12</v>
      </c>
      <c r="I33" s="124"/>
      <c r="J33" s="1"/>
      <c r="K33" s="1"/>
      <c r="L33" s="1"/>
      <c r="M33" s="1"/>
      <c r="N33" s="23"/>
      <c r="O33" s="1"/>
      <c r="P33" s="1"/>
    </row>
    <row r="34" spans="1:16">
      <c r="A34" s="136"/>
      <c r="B34" s="141">
        <v>0.25</v>
      </c>
      <c r="C34" s="31">
        <f>ROUND('Full Sheet'!C22*B34,2)+'Full Sheet'!R19</f>
        <v>837.25</v>
      </c>
      <c r="D34" s="147" t="s">
        <v>14</v>
      </c>
      <c r="E34" s="1"/>
      <c r="F34" s="141">
        <v>0.25</v>
      </c>
      <c r="G34" s="143">
        <f>ROUND('Full Sheet'!G22*F34,2)+'Full Sheet'!S19</f>
        <v>76.110000000000014</v>
      </c>
      <c r="H34" s="147" t="s">
        <v>14</v>
      </c>
      <c r="I34" s="124"/>
      <c r="J34" s="1"/>
      <c r="K34" s="1"/>
      <c r="L34" s="1"/>
      <c r="M34" s="1"/>
      <c r="N34" s="23"/>
      <c r="O34" s="1"/>
      <c r="P34" s="1"/>
    </row>
    <row r="35" spans="1:16">
      <c r="A35" s="148" t="s">
        <v>60</v>
      </c>
      <c r="B35" s="149">
        <v>0.75</v>
      </c>
      <c r="C35" s="150">
        <f>ROUND('Full Sheet'!C20*B35,2)</f>
        <v>839.25</v>
      </c>
      <c r="D35" s="142" t="s">
        <v>19</v>
      </c>
      <c r="E35" s="1"/>
      <c r="F35" s="149">
        <v>0.75</v>
      </c>
      <c r="G35" s="151">
        <f>ROUND('Full Sheet'!G20*F35,2)</f>
        <v>76.3</v>
      </c>
      <c r="H35" s="142" t="s">
        <v>19</v>
      </c>
      <c r="I35" s="124"/>
      <c r="J35" s="1"/>
      <c r="K35" s="1"/>
      <c r="L35" s="1"/>
      <c r="M35" s="1"/>
      <c r="N35" s="23"/>
      <c r="O35" s="1"/>
      <c r="P35" s="1"/>
    </row>
    <row r="36" spans="1:16">
      <c r="A36" s="136"/>
      <c r="B36" s="141">
        <v>0.75</v>
      </c>
      <c r="C36" s="23">
        <f>ROUND('Full Sheet'!C21*B36,2)</f>
        <v>1601.25</v>
      </c>
      <c r="D36" s="142" t="s">
        <v>12</v>
      </c>
      <c r="E36" s="1"/>
      <c r="F36" s="141">
        <v>0.75</v>
      </c>
      <c r="G36" s="143">
        <f>ROUND('Full Sheet'!G21*F36,2)</f>
        <v>145.57</v>
      </c>
      <c r="H36" s="142" t="s">
        <v>12</v>
      </c>
      <c r="I36" s="124"/>
      <c r="J36" s="1"/>
      <c r="K36" s="1"/>
      <c r="L36" s="1"/>
      <c r="M36" s="1"/>
      <c r="N36" s="23"/>
      <c r="O36" s="1"/>
      <c r="P36" s="1"/>
    </row>
    <row r="37" spans="1:16" ht="13.5" thickBot="1">
      <c r="A37" s="155"/>
      <c r="B37" s="156">
        <v>0.75</v>
      </c>
      <c r="C37" s="23">
        <f>ROUND('Full Sheet'!C22*B37,2)</f>
        <v>2241.75</v>
      </c>
      <c r="D37" s="158" t="s">
        <v>14</v>
      </c>
      <c r="E37" s="1"/>
      <c r="F37" s="156">
        <v>0.75</v>
      </c>
      <c r="G37" s="143">
        <f>ROUND('Full Sheet'!G22*F37,2)</f>
        <v>203.8</v>
      </c>
      <c r="H37" s="158" t="s">
        <v>14</v>
      </c>
      <c r="I37" s="124"/>
      <c r="J37" s="1"/>
      <c r="K37" s="1"/>
      <c r="L37" s="1"/>
      <c r="M37" s="1"/>
      <c r="N37" s="23"/>
      <c r="O37" s="1"/>
      <c r="P37" s="1"/>
    </row>
    <row r="38" spans="1:16">
      <c r="A38" s="164"/>
      <c r="B38" s="218" t="s">
        <v>77</v>
      </c>
      <c r="C38" s="219"/>
      <c r="D38" s="220"/>
      <c r="E38" s="1"/>
      <c r="F38" s="218" t="s">
        <v>77</v>
      </c>
      <c r="G38" s="219"/>
      <c r="H38" s="220"/>
      <c r="I38" s="124"/>
      <c r="J38" s="1"/>
      <c r="K38" s="1"/>
      <c r="L38" s="1"/>
      <c r="M38" s="1"/>
      <c r="N38" s="23"/>
      <c r="O38" s="1"/>
      <c r="P38" s="1"/>
    </row>
    <row r="39" spans="1:16">
      <c r="A39" s="138">
        <v>0.25</v>
      </c>
      <c r="B39" s="136" t="s">
        <v>59</v>
      </c>
      <c r="C39" s="4" t="s">
        <v>8</v>
      </c>
      <c r="D39" s="139"/>
      <c r="E39" s="1"/>
      <c r="F39" s="136" t="s">
        <v>59</v>
      </c>
      <c r="G39" s="4" t="s">
        <v>8</v>
      </c>
      <c r="H39" s="139"/>
      <c r="I39" s="124"/>
      <c r="J39" s="1"/>
      <c r="K39" s="1"/>
      <c r="L39" s="1"/>
      <c r="M39" s="1"/>
      <c r="N39" s="23"/>
      <c r="O39" s="1"/>
      <c r="P39" s="1"/>
    </row>
    <row r="40" spans="1:16">
      <c r="A40" s="136"/>
      <c r="B40" s="141">
        <v>0.25</v>
      </c>
      <c r="C40" s="23">
        <f>ROUND('Full Sheet'!C24*B40,2)</f>
        <v>224.75</v>
      </c>
      <c r="D40" s="142" t="s">
        <v>19</v>
      </c>
      <c r="E40" s="1"/>
      <c r="F40" s="141">
        <v>0.25</v>
      </c>
      <c r="G40" s="143">
        <f>ROUND('Full Sheet'!G24*F40,2)</f>
        <v>20.43</v>
      </c>
      <c r="H40" s="142" t="s">
        <v>19</v>
      </c>
      <c r="I40" s="124"/>
      <c r="J40" s="1"/>
      <c r="K40" s="1"/>
      <c r="L40" s="1"/>
      <c r="M40" s="1"/>
      <c r="N40" s="23"/>
      <c r="O40" s="1"/>
      <c r="P40" s="1"/>
    </row>
    <row r="41" spans="1:16">
      <c r="A41" s="136"/>
      <c r="B41" s="141">
        <v>0.25</v>
      </c>
      <c r="C41" s="23">
        <f>ROUND('Full Sheet'!C25*B41,2)+'Full Sheet'!R18</f>
        <v>481.5</v>
      </c>
      <c r="D41" s="142" t="s">
        <v>12</v>
      </c>
      <c r="E41" s="1"/>
      <c r="F41" s="141">
        <v>0.25</v>
      </c>
      <c r="G41" s="143">
        <f>ROUND('Full Sheet'!G25*F41,2)+'Full Sheet'!S18</f>
        <v>43.769999999999996</v>
      </c>
      <c r="H41" s="142" t="s">
        <v>12</v>
      </c>
      <c r="I41" s="124"/>
      <c r="J41" s="1"/>
      <c r="K41" s="1"/>
      <c r="L41" s="1"/>
      <c r="M41" s="1"/>
      <c r="N41" s="23"/>
      <c r="O41" s="1"/>
      <c r="P41" s="1"/>
    </row>
    <row r="42" spans="1:16">
      <c r="A42" s="136"/>
      <c r="B42" s="141">
        <v>0.25</v>
      </c>
      <c r="C42" s="23">
        <f>ROUND('Full Sheet'!C26*B42,2)+'Full Sheet'!R19</f>
        <v>685</v>
      </c>
      <c r="D42" s="147" t="s">
        <v>14</v>
      </c>
      <c r="E42" s="1"/>
      <c r="F42" s="141">
        <v>0.25</v>
      </c>
      <c r="G42" s="143">
        <f>ROUND('Full Sheet'!G26*F42,2)+'Full Sheet'!S19</f>
        <v>62.27</v>
      </c>
      <c r="H42" s="147" t="s">
        <v>14</v>
      </c>
      <c r="I42" s="124"/>
      <c r="J42" s="1"/>
      <c r="K42" s="1"/>
      <c r="L42" s="1"/>
      <c r="M42" s="1"/>
      <c r="N42" s="23"/>
      <c r="O42" s="1"/>
      <c r="P42" s="1"/>
    </row>
    <row r="43" spans="1:16">
      <c r="A43" s="148" t="s">
        <v>60</v>
      </c>
      <c r="B43" s="149">
        <v>0.75</v>
      </c>
      <c r="C43" s="150">
        <f>ROUND('Full Sheet'!C24*B43,2)</f>
        <v>674.25</v>
      </c>
      <c r="D43" s="142" t="s">
        <v>19</v>
      </c>
      <c r="E43" s="1"/>
      <c r="F43" s="149">
        <v>0.75</v>
      </c>
      <c r="G43" s="151">
        <f>ROUND('Full Sheet'!G24*F43,2)</f>
        <v>61.3</v>
      </c>
      <c r="H43" s="142" t="s">
        <v>19</v>
      </c>
      <c r="I43" s="124"/>
      <c r="J43" s="1"/>
      <c r="K43" s="1"/>
      <c r="L43" s="1"/>
      <c r="M43" s="1"/>
      <c r="N43" s="23"/>
      <c r="O43" s="1"/>
      <c r="P43" s="1"/>
    </row>
    <row r="44" spans="1:16">
      <c r="A44" s="136"/>
      <c r="B44" s="141">
        <v>0.75</v>
      </c>
      <c r="C44" s="23">
        <f>ROUND('Full Sheet'!C25*B44,2)</f>
        <v>1276.5</v>
      </c>
      <c r="D44" s="142" t="s">
        <v>12</v>
      </c>
      <c r="E44" s="1"/>
      <c r="F44" s="141">
        <v>0.75</v>
      </c>
      <c r="G44" s="143">
        <f>ROUND('Full Sheet'!G25*F44,2)</f>
        <v>116.05</v>
      </c>
      <c r="H44" s="142" t="s">
        <v>12</v>
      </c>
      <c r="I44" s="124"/>
      <c r="J44" s="1"/>
      <c r="K44" s="1"/>
      <c r="L44" s="1"/>
      <c r="M44" s="1"/>
      <c r="N44" s="23"/>
      <c r="O44" s="1"/>
      <c r="P44" s="1"/>
    </row>
    <row r="45" spans="1:16" ht="13.5" thickBot="1">
      <c r="A45" s="155"/>
      <c r="B45" s="156">
        <v>0.75</v>
      </c>
      <c r="C45" s="23">
        <f>ROUND('Full Sheet'!C26*B45,2)</f>
        <v>1785</v>
      </c>
      <c r="D45" s="158" t="s">
        <v>14</v>
      </c>
      <c r="E45" s="1"/>
      <c r="F45" s="156">
        <v>0.75</v>
      </c>
      <c r="G45" s="143">
        <f>ROUND('Full Sheet'!G26*F45,2)</f>
        <v>162.27000000000001</v>
      </c>
      <c r="H45" s="158" t="s">
        <v>14</v>
      </c>
      <c r="I45" s="124"/>
      <c r="J45" s="1"/>
      <c r="K45" s="1"/>
      <c r="L45" s="1"/>
      <c r="M45" s="1"/>
      <c r="N45" s="23"/>
      <c r="O45" s="1"/>
      <c r="P45" s="1"/>
    </row>
    <row r="46" spans="1:16">
      <c r="A46" s="164"/>
      <c r="B46" s="218" t="s">
        <v>62</v>
      </c>
      <c r="C46" s="219"/>
      <c r="D46" s="220"/>
      <c r="E46" s="1"/>
      <c r="F46" s="218" t="s">
        <v>62</v>
      </c>
      <c r="G46" s="219"/>
      <c r="H46" s="220"/>
      <c r="I46" s="124"/>
      <c r="J46" s="1"/>
      <c r="K46" s="1"/>
      <c r="L46" s="1"/>
      <c r="M46" s="1"/>
      <c r="N46" s="23"/>
      <c r="O46" s="1"/>
      <c r="P46" s="1"/>
    </row>
    <row r="47" spans="1:16">
      <c r="A47" s="138">
        <v>0.25</v>
      </c>
      <c r="B47" s="136" t="s">
        <v>59</v>
      </c>
      <c r="C47" s="4" t="s">
        <v>8</v>
      </c>
      <c r="D47" s="139"/>
      <c r="E47" s="1"/>
      <c r="F47" s="136" t="s">
        <v>59</v>
      </c>
      <c r="G47" s="4" t="s">
        <v>8</v>
      </c>
      <c r="H47" s="139"/>
      <c r="I47" s="124"/>
      <c r="J47" s="1"/>
      <c r="K47" s="1"/>
      <c r="L47" s="1"/>
      <c r="M47" s="1"/>
      <c r="N47" s="23"/>
      <c r="O47" s="1"/>
      <c r="P47" s="1"/>
    </row>
    <row r="48" spans="1:16">
      <c r="A48" s="136"/>
      <c r="B48" s="141">
        <v>0.25</v>
      </c>
      <c r="C48" s="23">
        <f>ROUND('Full Sheet'!C28*B48,2)</f>
        <v>257.75</v>
      </c>
      <c r="D48" s="142" t="s">
        <v>19</v>
      </c>
      <c r="E48" s="1"/>
      <c r="F48" s="141">
        <v>0.25</v>
      </c>
      <c r="G48" s="143">
        <f>ROUND('Full Sheet'!G28*F48,2)</f>
        <v>23.43</v>
      </c>
      <c r="H48" s="142" t="s">
        <v>19</v>
      </c>
      <c r="I48" s="124"/>
      <c r="J48" s="1"/>
      <c r="K48" s="1"/>
      <c r="L48" s="1"/>
      <c r="M48" s="1"/>
      <c r="N48" s="23"/>
      <c r="O48" s="1"/>
      <c r="P48" s="1"/>
    </row>
    <row r="49" spans="1:16">
      <c r="A49" s="136"/>
      <c r="B49" s="141">
        <v>0.25</v>
      </c>
      <c r="C49" s="23">
        <f>ROUND('Full Sheet'!C29*B49,2)+'Full Sheet'!R18</f>
        <v>547.5</v>
      </c>
      <c r="D49" s="142" t="s">
        <v>12</v>
      </c>
      <c r="E49" s="1"/>
      <c r="F49" s="141">
        <v>0.25</v>
      </c>
      <c r="G49" s="143">
        <f>ROUND('Full Sheet'!G29*F49,2)+'Full Sheet'!S18</f>
        <v>49.769999999999996</v>
      </c>
      <c r="H49" s="142" t="s">
        <v>12</v>
      </c>
      <c r="I49" s="124"/>
      <c r="J49" s="1"/>
      <c r="K49" s="1"/>
      <c r="L49" s="1"/>
      <c r="M49" s="1"/>
      <c r="N49" s="23"/>
      <c r="O49" s="1"/>
      <c r="P49" s="1"/>
    </row>
    <row r="50" spans="1:16">
      <c r="A50" s="136"/>
      <c r="B50" s="141">
        <v>0.25</v>
      </c>
      <c r="C50" s="23">
        <f>ROUND('Full Sheet'!C30*B50,2)+'Full Sheet'!R19</f>
        <v>779.25</v>
      </c>
      <c r="D50" s="147" t="s">
        <v>14</v>
      </c>
      <c r="E50" s="1"/>
      <c r="F50" s="141">
        <v>0.25</v>
      </c>
      <c r="G50" s="143">
        <f>ROUND('Full Sheet'!G30*F50,2)+'Full Sheet'!S19</f>
        <v>70.84</v>
      </c>
      <c r="H50" s="147" t="s">
        <v>14</v>
      </c>
      <c r="I50" s="124"/>
      <c r="J50" s="1"/>
      <c r="K50" s="1"/>
      <c r="L50" s="1"/>
      <c r="M50" s="1"/>
      <c r="N50" s="23"/>
      <c r="O50" s="1"/>
      <c r="P50" s="1"/>
    </row>
    <row r="51" spans="1:16">
      <c r="A51" s="148" t="s">
        <v>60</v>
      </c>
      <c r="B51" s="149">
        <v>0.75</v>
      </c>
      <c r="C51" s="150">
        <f>ROUND('Full Sheet'!C28*B51,2)</f>
        <v>773.25</v>
      </c>
      <c r="D51" s="142" t="s">
        <v>19</v>
      </c>
      <c r="E51" s="1"/>
      <c r="F51" s="149">
        <v>0.75</v>
      </c>
      <c r="G51" s="151">
        <f>ROUND('Full Sheet'!G28*F51,2)</f>
        <v>70.3</v>
      </c>
      <c r="H51" s="142" t="s">
        <v>19</v>
      </c>
      <c r="I51" s="124"/>
      <c r="J51" s="23"/>
      <c r="K51" s="1"/>
      <c r="L51" s="1"/>
      <c r="M51" s="1"/>
      <c r="N51" s="1"/>
      <c r="O51" s="1"/>
      <c r="P51" s="1"/>
    </row>
    <row r="52" spans="1:16">
      <c r="A52" s="136"/>
      <c r="B52" s="141">
        <v>0.75</v>
      </c>
      <c r="C52" s="23">
        <f>ROUND('Full Sheet'!C29*B52,2)</f>
        <v>1474.5</v>
      </c>
      <c r="D52" s="142" t="s">
        <v>12</v>
      </c>
      <c r="E52" s="1"/>
      <c r="F52" s="141">
        <v>0.75</v>
      </c>
      <c r="G52" s="143">
        <f>ROUND('Full Sheet'!G29*F52,2)</f>
        <v>134.05000000000001</v>
      </c>
      <c r="H52" s="142" t="s">
        <v>12</v>
      </c>
      <c r="I52" s="124"/>
      <c r="J52" s="23"/>
      <c r="K52" s="1"/>
      <c r="L52" s="1"/>
      <c r="M52" s="1"/>
      <c r="N52" s="1"/>
      <c r="O52" s="1"/>
      <c r="P52" s="1"/>
    </row>
    <row r="53" spans="1:16" ht="13.5" thickBot="1">
      <c r="A53" s="155"/>
      <c r="B53" s="156">
        <v>0.75</v>
      </c>
      <c r="C53" s="157">
        <f>ROUND('Full Sheet'!C30*B53,2)</f>
        <v>2067.75</v>
      </c>
      <c r="D53" s="158" t="s">
        <v>14</v>
      </c>
      <c r="E53" s="1"/>
      <c r="F53" s="156">
        <v>0.75</v>
      </c>
      <c r="G53" s="160">
        <f>ROUND('Full Sheet'!G30*F53,2)</f>
        <v>187.98</v>
      </c>
      <c r="H53" s="158" t="s">
        <v>14</v>
      </c>
      <c r="I53" s="124"/>
      <c r="J53" s="23"/>
      <c r="K53" s="1"/>
      <c r="L53" s="1"/>
      <c r="M53" s="1"/>
      <c r="N53" s="1"/>
      <c r="O53" s="1"/>
      <c r="P53" s="1"/>
    </row>
  </sheetData>
  <mergeCells count="20">
    <mergeCell ref="B1:D1"/>
    <mergeCell ref="F1:H1"/>
    <mergeCell ref="J3:K3"/>
    <mergeCell ref="B10:D10"/>
    <mergeCell ref="F10:H10"/>
    <mergeCell ref="B2:D2"/>
    <mergeCell ref="F2:H2"/>
    <mergeCell ref="J2:L2"/>
    <mergeCell ref="J11:L11"/>
    <mergeCell ref="B14:D14"/>
    <mergeCell ref="F14:H14"/>
    <mergeCell ref="B38:D38"/>
    <mergeCell ref="F38:H38"/>
    <mergeCell ref="B46:D46"/>
    <mergeCell ref="F46:H46"/>
    <mergeCell ref="J12:K12"/>
    <mergeCell ref="B22:D22"/>
    <mergeCell ref="F22:H22"/>
    <mergeCell ref="B30:D30"/>
    <mergeCell ref="F30:H3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4%</vt:lpstr>
      <vt:lpstr>5%</vt:lpstr>
      <vt:lpstr>7%</vt:lpstr>
      <vt:lpstr>10%</vt:lpstr>
      <vt:lpstr>12%</vt:lpstr>
      <vt:lpstr>16%</vt:lpstr>
      <vt:lpstr>17%</vt:lpstr>
      <vt:lpstr>20%</vt:lpstr>
      <vt:lpstr>25%</vt:lpstr>
      <vt:lpstr>30%</vt:lpstr>
      <vt:lpstr>34%</vt:lpstr>
      <vt:lpstr>35%</vt:lpstr>
      <vt:lpstr>40%</vt:lpstr>
      <vt:lpstr>42%</vt:lpstr>
      <vt:lpstr>50%</vt:lpstr>
      <vt:lpstr>Full Sheet</vt:lpstr>
    </vt:vector>
  </TitlesOfParts>
  <Company>Pajaro Valley Unified School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Carrillo, Kristina</dc:creator>
  <cp:lastModifiedBy>Carrillo, Kristina</cp:lastModifiedBy>
  <cp:lastPrinted>2024-04-18T23:24:27Z</cp:lastPrinted>
  <dcterms:created xsi:type="dcterms:W3CDTF">2023-04-03T17:37:39Z</dcterms:created>
  <dcterms:modified xsi:type="dcterms:W3CDTF">2024-08-06T23:00:29Z</dcterms:modified>
</cp:coreProperties>
</file>